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2" windowHeight="9555" tabRatio="1000" firstSheet="1"/>
  </bookViews>
  <sheets>
    <sheet name="汇总单" sheetId="1" r:id="rId1"/>
    <sheet name="阳光泵房及基础" sheetId="2" r:id="rId2"/>
    <sheet name="设备" sheetId="3" r:id="rId3"/>
    <sheet name="单位工程概算费用【交警大队】" sheetId="9" r:id="rId4"/>
    <sheet name="建筑工程概算表【交警大队】" sheetId="10" r:id="rId5"/>
    <sheet name="单位工程概算费用【住建局】" sheetId="11" r:id="rId6"/>
    <sheet name="建筑工程概算表【住建局】" sheetId="12" r:id="rId7"/>
  </sheets>
  <definedNames>
    <definedName name="_xlnm.Print_Titles" localSheetId="1">阳光泵房及基础!$2:$2</definedName>
    <definedName name="_xlnm.Print_Titles" localSheetId="2">设备!$2:$2</definedName>
    <definedName name="_xlnm.Print_Titles" localSheetId="4">建筑工程概算表【交警大队】!$4:$6</definedName>
    <definedName name="_xlnm.Print_Titles" localSheetId="6">建筑工程概算表【住建局】!$4:$6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<sst xmlns="http://schemas.openxmlformats.org/spreadsheetml/2006/main" count="1514" uniqueCount="508">
  <si>
    <t>平湖市建设局区块高品质饮用水项目报价汇总表</t>
  </si>
  <si>
    <t>序号</t>
  </si>
  <si>
    <t>工程项目或费用名称</t>
  </si>
  <si>
    <t>单位</t>
  </si>
  <si>
    <t>项</t>
  </si>
  <si>
    <t>控制价
（万元）</t>
  </si>
  <si>
    <t>投标价
（万元）</t>
  </si>
  <si>
    <t>备注</t>
  </si>
  <si>
    <t>一体化泵房（基础+装修+配套设施）</t>
  </si>
  <si>
    <t>制水设备（0.5吨/h处理规模）</t>
  </si>
  <si>
    <t>管道部分（交警大队）</t>
  </si>
  <si>
    <t>管道部分（住建局）</t>
  </si>
  <si>
    <t>合计</t>
  </si>
  <si>
    <t>说明：
一、招标控制价设定规则
1.控制价基础依据：本项目招标控制价以《平湖市高品质饮用水项目（建设局区块）工程概算清单》（以下简称 “原概算清单”）为核心依据，原概算清单作为本招标项目的法定附件，其载明的工程范围、项目构成、工艺标准为招标控制价的编制基础，与招标文件具有同等效力。除制水设备外，管道建设部分和一体化泵房控制价计算标准：招标控制价=原概算清单审定总价×90%（即按原概算总价下浮10%作为最高投标限价），其中各分项工程控制价按原概算对应分项金额同比例下浮（确保分项与总价逻辑一致）。
2. 控制价合规要求：控制价编制过程中，人工、材料、机械单价及取费标准严格执行《浙江省建设工程施工费用定额》（2018 版）及平湖市当期建设工程价格信息；原概算中暂估项（如特殊终端设备、定制管材）按原暂估金额直接计入控制价，本项目为总价包干模式，暂估项已纳入包干范围，结算时不再按实调整。
二、结算规则
1. 结算原则：本项目采用总价包干模式进行竣工结算，结算总价以中标价为准，除本规则明确约定的调整情形外，中标总价不作任何调整。原概算清单、施工图纸、中标清单仅作为界定工程范围、确定中标总价的依据，不作为结算时调整总价的直接依据；施工单位应在投标阶段充分核查工程范围、图纸及现场情况，自行承担工程量测算、工艺标准把控等相关风险。
2. 总价调整范围与边界（仅以下情形可调整中标总价，其余均按包干总价结算）：
① 可调整情形：以下情形导致的工程成本增减，可按实调整中标总价，不适用总价包干限制：
（1）甲方书面确认的设计变更、工程范围调整（需明确变更内容、工程量增减明细，经双方签字确认后作为结算调整依据）；
（2）甲方要求增加的功能（如新增终端饮水点、升级净水设备），按双方协商确认的单价及工程量调整总价；
（3）平湖市当期材料价格信息中，主要材料（如 304 不锈钢管、净水膜组件）价格较投标时上涨超过 5% 的部分（按浙建建〔2020〕102 号文 “材料价格风险分担” 规定执行），仅调整超出 5% 的价差部分，不改变包干总价其余部分；
（4）不可抗力导致的工程量增加或返工，按双方确认的实际发生费用调整总价。
② 不可调整情形（严格执行总价包干）：除上述可调整情形外，其余所有情况均按中标包干总价结算，不作任何调整，包括但不限于：
（1）施工单位自身报价漏项、工程量测算偏差、施工组织优化不足等导致的成本超支；
（2）施工过程中人工、材料、机械单价（除本规则明确可调整的主要材料外）波动导致的成本变化；
（3）施工单位为优化施工、提高效率所产生的额外费用；
（4）非甲方原因、非设计变更、非不可抗力导致的任何结算差异。
3. 结算审核要求：结算资料需由施工单位按 “中标清单 + 调整依据（设计变更、签证、材料价差证明等）+ 验收资料” 格式编制，甲方对结算资料进行核对（该核对仅为资料完整性、调整依据合规性核查，不涉及审计），重点为 “调整情形是否合规、调整依据是否齐全有效”，核对完成后按中标包干总价（含合规调整部分）办理结算支付。
三、原概算清单附件效力
1. 原概算清单作为招标文件附件，仅用于 “界定招标工程范围、设定招标控制价”，其载明的工程量为 “估算量”，不作为总价包干结算的工程量依据，施工单位投标报价时应结合施工图纸、现场实际情况，自行测算工程量并承担相关风险，结算时不按原概算工程量重新计算，严格执行中标包干总价。
2. 若原概算清单存在项目描述模糊（如未明确管材壁厚、阀门型号），以招标文件中施工图纸为准，施工单位应按图纸要求施工，相关费用已纳入中标包干总价，结算时不另行调整。
四、法律依据引用
1. 本规则条款均符合以下法规及文件要求，若与国家、浙江省后续发布的新规冲突，按新规执行；同时，结合本项目实际情况，明确本项目不审计、采用总价包干结算模式，具体依据如下：
《建设工程工程量清单计价规范》（GB 50500-2013，2018 版）第 5.1.1 条（最高投标限价编制）；
《浙江省建设工程计价规则》（2018 版）第 3.4.2 条（控制价下浮规则）、第 6.3.3 条（风险分担）；
《浙江省房屋建筑和市政基础设施工程施工总承包合同（示范文本）》（2020 版）通用条款第 14 条（竣工结算）；
本项目结算严格执行总价包干模式，结算总价以中标价为准，仅按本规则约定的情形进行调整，双方按确认后的结算总价办理支付。</t>
  </si>
  <si>
    <t>一体化泵房（规格：长8000×宽3500×高3000mm）</t>
  </si>
  <si>
    <t>分类</t>
  </si>
  <si>
    <t>施工内容</t>
  </si>
  <si>
    <t>规格参数</t>
  </si>
  <si>
    <t>数量</t>
  </si>
  <si>
    <t>单价</t>
  </si>
  <si>
    <t>小计</t>
  </si>
  <si>
    <t>一体化泵房</t>
  </si>
  <si>
    <t>钢结构框架</t>
  </si>
  <si>
    <t>采用矩形热镀锌钢结构体系设计，主结构釆用截面尺寸:100mm* 100mm*3mm，钢结构的正常使用极限状态和承载能力极限状态均满足建筑规范要求，结构最大应力 ＜305 Mpa，结构最大变形 ＜2574mm/350，弯曲刚度达到 2.3*108*N*mm2以上</t>
  </si>
  <si>
    <t>吨</t>
  </si>
  <si>
    <t>外壳饰面板</t>
  </si>
  <si>
    <t>四周材质为镀锌板混合用料：厚度为1.0mm,顶部及四周厚度1.0mm</t>
  </si>
  <si>
    <t>M²</t>
  </si>
  <si>
    <t>外壳表面处理</t>
  </si>
  <si>
    <t>高性能户外金属氟碳漆面</t>
  </si>
  <si>
    <t>喷漆面积基本等同于外壳饰面板</t>
  </si>
  <si>
    <t>隔热保温系统</t>
  </si>
  <si>
    <t>按50mm耐火石膏板和环保聚氨酯材料、高压发泡工艺、顶部及四周厚度≥50mm抗老化，防水耐腐蚀，与舱体物同寿命</t>
  </si>
  <si>
    <t>三层15mm耐火石膏板；品牌选择：龙牌、博罗、可耐福</t>
  </si>
  <si>
    <t>外墙观景玻璃</t>
  </si>
  <si>
    <r>
      <rPr>
        <sz val="9"/>
        <rFont val="宋体"/>
        <charset val="134"/>
      </rPr>
      <t>外围护玻璃为双层中空钢化玻璃</t>
    </r>
    <r>
      <rPr>
        <sz val="9"/>
        <rFont val="Arial"/>
        <charset val="134"/>
      </rPr>
      <t>Low-E(6mm+12Ar+6mm)</t>
    </r>
    <r>
      <rPr>
        <sz val="9"/>
        <rFont val="宋体"/>
        <charset val="134"/>
      </rPr>
      <t>，</t>
    </r>
  </si>
  <si>
    <t>门</t>
  </si>
  <si>
    <t>钢结构平开入户门1.8*2.2m</t>
  </si>
  <si>
    <t>樘</t>
  </si>
  <si>
    <t>包含配套五金</t>
  </si>
  <si>
    <t>天花吊顶</t>
  </si>
  <si>
    <t>顶部集成吊顶（600*600*0.9mm）</t>
  </si>
  <si>
    <t>品牌选择：法狮龙、友邦、巴迪斯</t>
  </si>
  <si>
    <t>地面铺装</t>
  </si>
  <si>
    <t>地面铺贴瓷砖（600*600*10mm）</t>
  </si>
  <si>
    <t>品牌选择：马可波罗、东鹏、蒙娜丽莎</t>
  </si>
  <si>
    <t>墙面竹木纤维板</t>
  </si>
  <si>
    <t>走道区域及内门窗周围装饰材质为竹木纤维板。体装饰材质为高档竹木纤维板具有抗污、防潮、抗冲击效果，且防火等级不低于B1级</t>
  </si>
  <si>
    <t>800mm宽竹木纤维板V缝拼接；品牌选择：中档及以上</t>
  </si>
  <si>
    <t>室内灯效</t>
  </si>
  <si>
    <t>防眩光筒射灯(7.5寸/9W)+顶面氛围灯带，2个照明灯（600*600mm）+2个紫外灯（600*600mm；）</t>
  </si>
  <si>
    <t>品牌选择:雷士照明、欧普照明、三雄极光</t>
  </si>
  <si>
    <t>烟温一体</t>
  </si>
  <si>
    <t>烟感警报器烟感，温湿度，水浸模块（机房漏水检测模块水浸传感器开关量RS485卡轨安装灵敏度调节）</t>
  </si>
  <si>
    <t>套</t>
  </si>
  <si>
    <t>包含：①水浸变送器（水浸探测器/HSM-WT202-24/红斯迈）；②温湿度传感器（温湿度变送器/RS-WS-N01-6-0/RS485/建大仁科）；③烟感探测器（烟感/TAD-169/同安迪）</t>
  </si>
  <si>
    <t>摄像头</t>
  </si>
  <si>
    <t>海康威视</t>
  </si>
  <si>
    <t>POE网络摄像机：400万白光全彩海螺型POE网络摄像机/海康威视DS-2CD1345V2-LA(POE)；400万白光全彩筒型PoE网络摄像机/海康威视DS-2CD1245-LA</t>
  </si>
  <si>
    <t>人脸识别密码锁</t>
  </si>
  <si>
    <t>海康威视DS-K1T105AM</t>
  </si>
  <si>
    <t>是否要连接主机设备</t>
  </si>
  <si>
    <t xml:space="preserve"> 插座面板</t>
  </si>
  <si>
    <t>公牛无边框插座面板（五个10A插座，分别为：除湿机、臭氧发生器、水质检测箱、管线机以及一个备用插座；1个16A空调专业插座；三开面板分别控制筒灯和灯带、平板灯、紫外线灯）</t>
  </si>
  <si>
    <t>主控电箱</t>
  </si>
  <si>
    <t>强电电器电控为施耐德电控（控制盒为A1级防火），配备浪涌保护装置（应急照明和排风扇）</t>
  </si>
  <si>
    <t>空调系统</t>
  </si>
  <si>
    <t>美的风管机2匹220V</t>
  </si>
  <si>
    <t xml:space="preserve">型号：KFR-51T2W/BD-GC(1)Ⅳ </t>
  </si>
  <si>
    <t>基础</t>
  </si>
  <si>
    <t>钢筋混凝土下层地基</t>
  </si>
  <si>
    <t>8.4*3.9*0.2m,C25混凝土浇筑，Φ10钢筋单层双向</t>
  </si>
  <si>
    <t>立方</t>
  </si>
  <si>
    <t>包含管道进水管和排水管的预埋（结合现场实际点位排布）</t>
  </si>
  <si>
    <t>钢筋混凝土上层地基</t>
  </si>
  <si>
    <t>7.74*3.24*0.05m,C25混凝土浇筑，Φ10钢筋单层双向</t>
  </si>
  <si>
    <t>其他配套</t>
  </si>
  <si>
    <t>除湿机</t>
  </si>
  <si>
    <t>工业级除湿机，除湿量≥25L / 天（30℃/80% RH），适用面积 30-50㎡；金属防腐外壳，IP54 防护等级；支持自动连续排水</t>
  </si>
  <si>
    <t>台</t>
  </si>
  <si>
    <t>管线机</t>
  </si>
  <si>
    <t>食品级 304 不锈钢水路；纳米厚膜速热，3 秒即热，五档控温（常温 / 45℃/55℃/85℃/98℃）；98℃高温自洁，24 小时自动清洁；防干烧 + 漏水保护 + 童锁；适配管道直饮水系统（0.1-0.4MPa 水压）</t>
  </si>
  <si>
    <t>拖把池（含水龙头）</t>
  </si>
  <si>
    <t>陶瓷一体成型拖把池，尺寸：600×450×400mm（长 × 宽 × 高）；配套单冷不锈钢水龙头，带起泡器；池底带防臭地漏</t>
  </si>
  <si>
    <t>台盆（带设备出水和回水龙头）</t>
  </si>
  <si>
    <t>尺寸：800×500×450mm（长 × 宽 × 高）；双水龙头设计：①出水龙头（304 不锈钢，食品级）；②回水龙头（带止回阀，防止回水倒灌）；台盆下方预留检修空间，台面做防水封边</t>
  </si>
  <si>
    <t>分类垃圾桶</t>
  </si>
  <si>
    <t>不锈钢分类垃圾桶（304 材质），容量≥60L；三分类设计（可回收物 / 其他垃圾 / 有害垃圾），带密封盖；底部带万向轮，便于移动；桶身印刷清晰分类标识，符合《城市生活垃圾分类标志》（GB/T 19095）</t>
  </si>
  <si>
    <t>经济型双向流无热回收新风</t>
  </si>
  <si>
    <t>送风 32Pa / 排风 28Pa；噪音：37dB (A)（低速）/ 44dB (A)（高速）</t>
  </si>
  <si>
    <t>疏散指示牌</t>
  </si>
  <si>
    <t>需满足断电后续航≥90min，符合《消防应急照明和疏散指示系统》（GB 17945）</t>
  </si>
  <si>
    <t>灭火器</t>
  </si>
  <si>
    <t>1 具 4kg ABC 干粉 + 1 具 2~3kg 二氧化碳 (CO₂) 灭火器</t>
  </si>
  <si>
    <t>组</t>
  </si>
  <si>
    <t>进线电缆（含桥架）</t>
  </si>
  <si>
    <t>从指定接线位置到阳光泵房（五芯16平方电缆）</t>
  </si>
  <si>
    <t>防雷措施</t>
  </si>
  <si>
    <t>外壳接地 + 等电位 + 电源防雷</t>
  </si>
  <si>
    <t>广告标牌及广告字</t>
  </si>
  <si>
    <t>如：
①各个柜子上应有明显标牌，所有管道流向、功能应标注清楚，阀门状态标牌（常开或者常闭），各类传感器探头标志标牌；
②墙面上工艺流程、设备介绍等宣传牌
③立面玻璃腰线、LOGO及广告牌。</t>
  </si>
  <si>
    <t>说明：
    本清单为一体化泵房配套设施的基础配置参考，所有未明确列示但为实现系统功能、满足规范及业主要求所必需的配套内容，均属于承包人应完成的工作范围，最终以承包人结合设备厂家设备特点进行二次优化设计后提供最终版施工图，经参建各方会商一致后实施。</t>
  </si>
  <si>
    <t>0.5吨/h处理规模净水主机设备参考清单</t>
  </si>
  <si>
    <t>规格名称</t>
  </si>
  <si>
    <t>材质</t>
  </si>
  <si>
    <t>进水阀组系统（见明细）</t>
  </si>
  <si>
    <t>手动蝶阀</t>
  </si>
  <si>
    <t>DN25，PN10，快装接口</t>
  </si>
  <si>
    <t>S304</t>
  </si>
  <si>
    <t>个</t>
  </si>
  <si>
    <t>减压阀</t>
  </si>
  <si>
    <t>DN25，PN10，丝扣连接</t>
  </si>
  <si>
    <t>远传水表</t>
  </si>
  <si>
    <t>甲供</t>
  </si>
  <si>
    <t>电动蝶阀</t>
  </si>
  <si>
    <t>取样阀</t>
  </si>
  <si>
    <t>DN15，卡盘φ50.5mm</t>
  </si>
  <si>
    <t>转子流量计</t>
  </si>
  <si>
    <t>304内螺纹</t>
  </si>
  <si>
    <t>原水箱系统（见明细）</t>
  </si>
  <si>
    <t>封头无菌水箱</t>
  </si>
  <si>
    <t>V= 500 L，φ700×H2150mm（直边1220mm），实厚δ≥1.5mm，上下椭圆封头，带人孔支脚</t>
  </si>
  <si>
    <t>可调型浮球阀</t>
  </si>
  <si>
    <t>DN32，PN10</t>
  </si>
  <si>
    <t>防止断电溢流，其余水箱无此风险</t>
  </si>
  <si>
    <t>液位管</t>
  </si>
  <si>
    <t>配套水箱，S304材质</t>
  </si>
  <si>
    <t>检修人孔</t>
  </si>
  <si>
    <t>φ400mm</t>
  </si>
  <si>
    <t>压力变送器</t>
  </si>
  <si>
    <t>0-0.3bar,4-20mA</t>
  </si>
  <si>
    <t>组合件</t>
  </si>
  <si>
    <t>呼吸器</t>
  </si>
  <si>
    <t>配套，含5μm呼吸器滤芯</t>
  </si>
  <si>
    <t>DN25, PN10</t>
  </si>
  <si>
    <t>排空</t>
  </si>
  <si>
    <t>原水泵组系统（见明细）</t>
  </si>
  <si>
    <t>工频控制</t>
  </si>
  <si>
    <t>轻型卧式多级离心泵</t>
  </si>
  <si>
    <t>Q=1.5m³/h, H=35m, P=0.55kW</t>
  </si>
  <si>
    <t>压力表</t>
  </si>
  <si>
    <t>Y-60  0-1.0MPa 轴向</t>
  </si>
  <si>
    <t>泵前</t>
  </si>
  <si>
    <t>手动球阀</t>
  </si>
  <si>
    <t>泵后</t>
  </si>
  <si>
    <t>止回阀</t>
  </si>
  <si>
    <t>DN25，PN10，卫生级，快装连接</t>
  </si>
  <si>
    <t>压力传感器</t>
  </si>
  <si>
    <t>0-1.0MPa，4-20mA</t>
  </si>
  <si>
    <t>机架</t>
  </si>
  <si>
    <t>配套</t>
  </si>
  <si>
    <t>石英砂过滤器系统（见明细）</t>
  </si>
  <si>
    <t>不锈钢罐体</t>
  </si>
  <si>
    <t>Φ300×1550mm ，带卸料口视镜，含抱箍、马鞍等，实厚δ≥2.0mm，上2.5寸螺纹</t>
  </si>
  <si>
    <t>S304防腐</t>
  </si>
  <si>
    <t>自动多路阀</t>
  </si>
  <si>
    <t>F67C1（含适配器），时间型</t>
  </si>
  <si>
    <t>石英砂填料</t>
  </si>
  <si>
    <t>优质水处理石英砂0.5~2mm</t>
  </si>
  <si>
    <t>优质石英砂</t>
  </si>
  <si>
    <t>批</t>
  </si>
  <si>
    <t>旁通</t>
  </si>
  <si>
    <t>安装辅材</t>
  </si>
  <si>
    <t>中心管、布水器、管路管件等</t>
  </si>
  <si>
    <t>活性炭过滤器系统（见明细）</t>
  </si>
  <si>
    <t>活性炭填料</t>
  </si>
  <si>
    <t>优质椰壳，碘值1000</t>
  </si>
  <si>
    <t>优质椰壳</t>
  </si>
  <si>
    <t>电导率探头</t>
  </si>
  <si>
    <t>0-2000μS/cm</t>
  </si>
  <si>
    <t>精密过滤器系统（见明细）</t>
  </si>
  <si>
    <t>精密过滤器</t>
  </si>
  <si>
    <t>含抱箍、垫片等，实厚δ≥1.5mm</t>
  </si>
  <si>
    <t>PP熔喷滤芯</t>
  </si>
  <si>
    <t>20",5μm</t>
  </si>
  <si>
    <t>PP</t>
  </si>
  <si>
    <t>支</t>
  </si>
  <si>
    <t>Y-60  0-1.0MPa 径向</t>
  </si>
  <si>
    <t>排气阀</t>
  </si>
  <si>
    <t>2分三通+球阀，配套精密过滤器</t>
  </si>
  <si>
    <t>超滤系统（见明细）</t>
  </si>
  <si>
    <t>进水</t>
  </si>
  <si>
    <t>0-1.0MPa,4-20mA</t>
  </si>
  <si>
    <t>超滤膜</t>
  </si>
  <si>
    <t>定制不锈钢膜壳，产水量≥1000L/h，过滤精度≤0.03μm，304卡箍端盖，侧开，含马鞍、抱箍、紧固螺丝等。4040，单支300-500LPH</t>
  </si>
  <si>
    <t>PVDF</t>
  </si>
  <si>
    <t>产水、排放</t>
  </si>
  <si>
    <t>排放、产水/反洗</t>
  </si>
  <si>
    <t>产水</t>
  </si>
  <si>
    <t>DN25，PN10，快装接口，开关到位信号</t>
  </si>
  <si>
    <t>排放、产水</t>
  </si>
  <si>
    <t>7.10</t>
  </si>
  <si>
    <t>产水、反洗共用</t>
  </si>
  <si>
    <t>DN25，PN10，卫生级，快装接口</t>
  </si>
  <si>
    <t>排放</t>
  </si>
  <si>
    <t>反洗</t>
  </si>
  <si>
    <t>Q=2m³/h, H=29m, P=0.55kW</t>
  </si>
  <si>
    <t>超滤水箱（见明细）</t>
  </si>
  <si>
    <t>浸没紫外线</t>
  </si>
  <si>
    <t>75W，含镇流器、灯管、套管、防撞保护套等</t>
  </si>
  <si>
    <t>喷淋球</t>
  </si>
  <si>
    <t>DN32，配套水箱</t>
  </si>
  <si>
    <t>电磁阀</t>
  </si>
  <si>
    <t>DN25，PN10，常闭，丝扣连接</t>
  </si>
  <si>
    <t>高压泵组系统（见明细）</t>
  </si>
  <si>
    <t>立式多级离心泵</t>
  </si>
  <si>
    <t>Q=0.5m³/h，H=81.2m，P=0.75KW，法兰连接</t>
  </si>
  <si>
    <t>0-6bar,4-20mA</t>
  </si>
  <si>
    <t>涡轮流量计</t>
  </si>
  <si>
    <t>流量250-2500 L/h，4-20mA，带远传，显示在触摸屏</t>
  </si>
  <si>
    <t>DN25，PN10，对夹</t>
  </si>
  <si>
    <t>0-16bar,4-20mA</t>
  </si>
  <si>
    <t>Y-60  0-1.6MPa 轴向</t>
  </si>
  <si>
    <t>管路管件、弯头、三通等</t>
  </si>
  <si>
    <t>纳滤主机系统（见明细）</t>
  </si>
  <si>
    <t>压力容器</t>
  </si>
  <si>
    <t>304卡箍端盖，侧开，含马鞍、抱箍、紧固螺丝等，实厚δ≥2.5mm</t>
  </si>
  <si>
    <t>膜元件</t>
  </si>
  <si>
    <t>4040，脱盐率≥85%，产水量≥0.5 m³/h</t>
  </si>
  <si>
    <t>聚酰胺复合膜</t>
  </si>
  <si>
    <t>流量160-1600 L/h，4-20mA，带远传，显示在触摸屏</t>
  </si>
  <si>
    <t>面板式，流量1-7 LPM，G1/2"</t>
  </si>
  <si>
    <t>产水、排放、回流</t>
  </si>
  <si>
    <t>DN20, PN10</t>
  </si>
  <si>
    <t>不合格排放1、水箱超越2</t>
  </si>
  <si>
    <t>隔膜阀</t>
  </si>
  <si>
    <t>10.10</t>
  </si>
  <si>
    <t>DN20，PN10，常闭</t>
  </si>
  <si>
    <t>冲洗排、不合格排</t>
  </si>
  <si>
    <t>DN20，PN10，常开</t>
  </si>
  <si>
    <t>合格开</t>
  </si>
  <si>
    <t>DN20，PN10，卫生级，快装接口</t>
  </si>
  <si>
    <t>回流</t>
  </si>
  <si>
    <t>0-200μS/cm</t>
  </si>
  <si>
    <t>配套膜组</t>
  </si>
  <si>
    <t>安装辅件</t>
  </si>
  <si>
    <t>DN20-DN32, PN10</t>
  </si>
  <si>
    <t>纳滤水箱（见明细）</t>
  </si>
  <si>
    <t>V= 500 L，φ700×H2150mm（直边1220mm），实厚δ≥1.5mm，上下椭圆封头，带人孔支脚圆封头，带人孔支脚</t>
  </si>
  <si>
    <t>清洗水箱壁</t>
  </si>
  <si>
    <t>超滤转移系统（见明细）</t>
  </si>
  <si>
    <t>DN20，PN10，快装接口</t>
  </si>
  <si>
    <t>Q=1m³/h，H=38m，P=0.37KW，G1'进出口</t>
  </si>
  <si>
    <t>G1/2''，Z-4002，1.8-18LPM，304内螺纹</t>
  </si>
  <si>
    <t>纳滤转移系统（见明细）</t>
  </si>
  <si>
    <t>混合系统（见明细）</t>
  </si>
  <si>
    <t>混合装置</t>
  </si>
  <si>
    <t>超越</t>
  </si>
  <si>
    <t>DN20，PN10，485通讯</t>
  </si>
  <si>
    <t>纯水箱系统（见明细）</t>
  </si>
  <si>
    <t>封头水箱</t>
  </si>
  <si>
    <t>V=1000L，φ900×H2300mm（直边1220mm），实厚δ≥1.5mm，上下椭圆封头，带人孔支脚</t>
  </si>
  <si>
    <t>容积根据项目使用人数调整</t>
  </si>
  <si>
    <t>15.10</t>
  </si>
  <si>
    <t>尾气破坏装置</t>
  </si>
  <si>
    <t>曝气装置</t>
  </si>
  <si>
    <t>曝气管、钛金曝气头，内置</t>
  </si>
  <si>
    <t>臭氧杀菌和循环系统(配套纯水箱，见明细)</t>
  </si>
  <si>
    <t>臭氧发生器</t>
  </si>
  <si>
    <t>空气源，5g/h，160W，时控</t>
  </si>
  <si>
    <t>混合泵</t>
  </si>
  <si>
    <t>Q=2m³/h，H=25m，P=0.37KW，G1'进出口，配射流器</t>
  </si>
  <si>
    <t>按需调整</t>
  </si>
  <si>
    <t>紫外线杀菌系统(配套供水，见明细)</t>
  </si>
  <si>
    <t>规格按需调整</t>
  </si>
  <si>
    <t>DN32（按需），PN10，快装连接</t>
  </si>
  <si>
    <t>紫外线筒体</t>
  </si>
  <si>
    <t>不锈钢筒体，同向，DN32接口（按需）。含密封圈、封头、套管</t>
  </si>
  <si>
    <t>紫外线灯管</t>
  </si>
  <si>
    <t>150W</t>
  </si>
  <si>
    <t>按需</t>
  </si>
  <si>
    <t>镇流器/适配器</t>
  </si>
  <si>
    <t>供水泵组系统(根据分区情况调整参数)</t>
  </si>
  <si>
    <t>一用一备</t>
  </si>
  <si>
    <t>Q=4m³/h，H=50m，P=1.1KW，法兰连接</t>
  </si>
  <si>
    <t>一对一变频</t>
  </si>
  <si>
    <t>DN32, PN10</t>
  </si>
  <si>
    <t>DN32，PN10，对夹</t>
  </si>
  <si>
    <t>稳压罐</t>
  </si>
  <si>
    <t>50L，气囊用饮水级丁基橡胶</t>
  </si>
  <si>
    <t>球阀</t>
  </si>
  <si>
    <t>只</t>
  </si>
  <si>
    <t>稳压罐检修</t>
  </si>
  <si>
    <t>0-1.6bar,4-20mA</t>
  </si>
  <si>
    <t>Y-60  0-1.6MPa 径向</t>
  </si>
  <si>
    <t>DN40, PN10</t>
  </si>
  <si>
    <t>按需，供水管检修</t>
  </si>
  <si>
    <t>18.10</t>
  </si>
  <si>
    <t>管路管件、支架等配件</t>
  </si>
  <si>
    <t>回水系统(根据分区情况调整参数)</t>
  </si>
  <si>
    <t>Φ219mm（5芯装，含多孔板、封头、抱箍、垫片等），实厚δ≥2mm</t>
  </si>
  <si>
    <t>PP滤芯</t>
  </si>
  <si>
    <t>30",1μm</t>
  </si>
  <si>
    <t>排气检修阀</t>
  </si>
  <si>
    <t>回水总管、排放管</t>
  </si>
  <si>
    <t>定时循环，尺寸按需</t>
  </si>
  <si>
    <t>VA30G-65,5000-25000LPH</t>
  </si>
  <si>
    <t>流量按需</t>
  </si>
  <si>
    <t>水质监测系统(配套组合件）</t>
  </si>
  <si>
    <t>六参数水质监测柜</t>
  </si>
  <si>
    <t>检测原水&amp;纳滤产水，电导率、浊度、温度、PH、臭氧、余氯</t>
  </si>
  <si>
    <t>碳钢喷塑</t>
  </si>
  <si>
    <t>DN15, PN10</t>
  </si>
  <si>
    <t>原水、供水、回水各1</t>
  </si>
  <si>
    <t>DN15，PN10，常闭</t>
  </si>
  <si>
    <t>视原水、供水压力，1-3只不等</t>
  </si>
  <si>
    <t>软管、阀门等</t>
  </si>
  <si>
    <t>电源柜</t>
  </si>
  <si>
    <t>接线端子材质、规格：铜；柜体材质：碳钢，壁厚2mm；含配电箱支架基础、防雷接地</t>
  </si>
  <si>
    <t>控制柜</t>
  </si>
  <si>
    <t>（一）</t>
  </si>
  <si>
    <t>净水控制柜</t>
  </si>
  <si>
    <t>内部挂件板及连接螺栓螺母均采用S304不锈钢材质。采用冷轧板制作，主框架厚度不小于2mm</t>
  </si>
  <si>
    <t>控制柜柜体</t>
  </si>
  <si>
    <t>PLC控制系统</t>
  </si>
  <si>
    <t>触摸屏</t>
  </si>
  <si>
    <t>10寸</t>
  </si>
  <si>
    <t>PLC编程</t>
  </si>
  <si>
    <t>/</t>
  </si>
  <si>
    <t>元器件</t>
  </si>
  <si>
    <t>（二）</t>
  </si>
  <si>
    <t>供水回水控制柜</t>
  </si>
  <si>
    <t>变频器</t>
  </si>
  <si>
    <t>配套供水泵，功率按需调整</t>
  </si>
  <si>
    <t>一对二变频，按需</t>
  </si>
  <si>
    <t>信息采集柜</t>
  </si>
  <si>
    <t>视频、门禁、红外、烟感、水浸、温湿度及设备数据上传，PLC控制，含高清液晶显示屏（10寸）；碳钢，壁厚2mm</t>
  </si>
  <si>
    <t>配套管路系统</t>
  </si>
  <si>
    <t>含不锈钢管材、管件、阀门、紧固件、螺丝螺母、弯头及变径等</t>
  </si>
  <si>
    <t>泵房内部</t>
  </si>
  <si>
    <t>现场安装辅材</t>
  </si>
  <si>
    <t>管道、管件</t>
  </si>
  <si>
    <t>配套，DN20~DN80</t>
  </si>
  <si>
    <t>线缆桥架</t>
  </si>
  <si>
    <t>运输吊装费</t>
  </si>
  <si>
    <t>运输至工地现场</t>
  </si>
  <si>
    <t>（含一次卸货吊车费，不含二次转运及吊车费）</t>
  </si>
  <si>
    <t>安装调试费</t>
  </si>
  <si>
    <t>不含管沟开挖及外部工艺管道的安装；不含水质检测费用；不含管网冲洗费用；</t>
  </si>
  <si>
    <t>钣金外壳</t>
  </si>
  <si>
    <t>见明细</t>
  </si>
  <si>
    <t>配套净水主机系统（尺寸另设计），厚度≥2mm</t>
  </si>
  <si>
    <t>配套供回水系统（尺寸另设计），厚度≥2mm</t>
  </si>
  <si>
    <t>说明：
    本清单为0.5吨/h处理规模净水主机设备参考清单，所有未明确列示但为实现系统功能、满足规范及业主要求所必需的配套内容，均属于承包人应完成的工作范围，最终以承包人结合设备厂家设备特点进行二次优化设计后提供最终版清单，经参建各方会商一致后实施。</t>
  </si>
  <si>
    <t>表10.1.1-8</t>
  </si>
  <si>
    <t>单位工程概算费用计算表</t>
  </si>
  <si>
    <t>单位工程名称：单项工程-交警大队</t>
  </si>
  <si>
    <t>第 1 页   共 1 页</t>
  </si>
  <si>
    <t>费用项目名称</t>
  </si>
  <si>
    <t>计算公式</t>
  </si>
  <si>
    <t>金额(元)</t>
  </si>
  <si>
    <t>一</t>
  </si>
  <si>
    <t>分部分项工程费</t>
  </si>
  <si>
    <t>Σ(分部分项工程量×综合单价)</t>
  </si>
  <si>
    <t>1.1</t>
  </si>
  <si>
    <t>其中：1.人工费+机械费</t>
  </si>
  <si>
    <t>Σ分部分项(人工费+机械费)</t>
  </si>
  <si>
    <t>二</t>
  </si>
  <si>
    <t>施工技术措施项目费</t>
  </si>
  <si>
    <t>Σ(技术措施项目工程量×综合单价)</t>
  </si>
  <si>
    <t>2.1</t>
  </si>
  <si>
    <t>其中：2.人工费+机械费</t>
  </si>
  <si>
    <t>Σ技术措施项目(人工费+机械费)</t>
  </si>
  <si>
    <t>三</t>
  </si>
  <si>
    <t>总价综合费用</t>
  </si>
  <si>
    <t>(1+2)×综合费率</t>
  </si>
  <si>
    <t>四</t>
  </si>
  <si>
    <t>其他费用</t>
  </si>
  <si>
    <t>3+4+5</t>
  </si>
  <si>
    <t>4.1</t>
  </si>
  <si>
    <t>其中：3.标化工地预留费</t>
  </si>
  <si>
    <t>(1+2)×费率</t>
  </si>
  <si>
    <t>4.2</t>
  </si>
  <si>
    <t>其中：4.优质工程预留费</t>
  </si>
  <si>
    <t>(一+二+三)×费率</t>
  </si>
  <si>
    <t>4.3</t>
  </si>
  <si>
    <t>其中：5.概算扩大费用</t>
  </si>
  <si>
    <t>(一+二+三)×扩大系数</t>
  </si>
  <si>
    <t>五</t>
  </si>
  <si>
    <t>税前概算费用</t>
  </si>
  <si>
    <t>一+二+三+四</t>
  </si>
  <si>
    <t>其中：6.不计税金额</t>
  </si>
  <si>
    <t>按规定不计税的工程设备费金额列入</t>
  </si>
  <si>
    <t>六</t>
  </si>
  <si>
    <t>增值税</t>
  </si>
  <si>
    <t>(五-6)×税率</t>
  </si>
  <si>
    <t>七</t>
  </si>
  <si>
    <t>建筑安装工程概算费用</t>
  </si>
  <si>
    <t>五+六</t>
  </si>
  <si>
    <t>八</t>
  </si>
  <si>
    <t>其中：安全生产责任保险费</t>
  </si>
  <si>
    <t>表10.1.1-9</t>
  </si>
  <si>
    <t>建筑工程概算表</t>
  </si>
  <si>
    <t>定额编号</t>
  </si>
  <si>
    <t>单价(元)</t>
  </si>
  <si>
    <t>合价(元)</t>
  </si>
  <si>
    <t>其中</t>
  </si>
  <si>
    <t>人工费</t>
  </si>
  <si>
    <t>材料费</t>
  </si>
  <si>
    <t>机械费</t>
  </si>
  <si>
    <t>室外</t>
  </si>
  <si>
    <t>4-1-92</t>
  </si>
  <si>
    <t>304薄壁覆塑不锈钢管 DN50，S=0.8mm</t>
  </si>
  <si>
    <t>10m</t>
  </si>
  <si>
    <t>4-1-91</t>
  </si>
  <si>
    <t>304薄壁覆塑不锈钢管 DN40，S=0.8mm</t>
  </si>
  <si>
    <t>4-1-89</t>
  </si>
  <si>
    <t>304薄壁覆塑不锈钢管 DN25，S=0.5mm</t>
  </si>
  <si>
    <t>4-1-87</t>
  </si>
  <si>
    <t>304薄壁覆塑不锈钢管 DN15，S=0.5mm</t>
  </si>
  <si>
    <t>1-5</t>
  </si>
  <si>
    <t>挖掘机挖槽坑土方 装车 三类土</t>
  </si>
  <si>
    <t>1000m3</t>
  </si>
  <si>
    <t>1-14</t>
  </si>
  <si>
    <t>填土机械碾压 两遍</t>
  </si>
  <si>
    <t>5-389</t>
  </si>
  <si>
    <t>管(渠)道垫层 砂</t>
  </si>
  <si>
    <t>m3</t>
  </si>
  <si>
    <t>5-325</t>
  </si>
  <si>
    <t>管腔护管材料 沟槽回填 砂</t>
  </si>
  <si>
    <t>13-1</t>
  </si>
  <si>
    <t>履带式 挖掘机 1m3以内</t>
  </si>
  <si>
    <t>台次</t>
  </si>
  <si>
    <t>4-2-69</t>
  </si>
  <si>
    <t>不锈钢闸阀安装(mm以内) DN40</t>
  </si>
  <si>
    <t>不锈钢闸阀安装(mm以内) DN25</t>
  </si>
  <si>
    <t>补</t>
  </si>
  <si>
    <t>SMC U型保护槽(10*10cm)</t>
  </si>
  <si>
    <t>m</t>
  </si>
  <si>
    <t>安13-1-137</t>
  </si>
  <si>
    <t>混凝土墙体钻孔 钻孔直径(mm以内)63</t>
  </si>
  <si>
    <t>钻孔处封堵</t>
  </si>
  <si>
    <t>处</t>
  </si>
  <si>
    <t>安13-1-147</t>
  </si>
  <si>
    <t>装饰圈</t>
  </si>
  <si>
    <t>10个</t>
  </si>
  <si>
    <t>标志桩</t>
  </si>
  <si>
    <t>根</t>
  </si>
  <si>
    <t>标志标牌</t>
  </si>
  <si>
    <t>块</t>
  </si>
  <si>
    <t>地标贴</t>
  </si>
  <si>
    <t>1-134</t>
  </si>
  <si>
    <t>拆除预制人行道板</t>
  </si>
  <si>
    <t>100m2</t>
  </si>
  <si>
    <t>2-57 换</t>
  </si>
  <si>
    <t>碎石底层 人机配合 厚20cm 实际厚度(cm):10</t>
  </si>
  <si>
    <t>2-110 换</t>
  </si>
  <si>
    <t>人行道基础 混凝土 厚度10cm 实际厚度(cm):20</t>
  </si>
  <si>
    <t>2-116</t>
  </si>
  <si>
    <t>石材面层安砌 人行道、广场</t>
  </si>
  <si>
    <t>1-128 换</t>
  </si>
  <si>
    <t>拆除旧路 混凝土路面层 厚15cm以内 实际厚度(cm):20</t>
  </si>
  <si>
    <t>1-130</t>
  </si>
  <si>
    <t>拆除旧路 道路基层 厚15cm以内</t>
  </si>
  <si>
    <t>2-106 换</t>
  </si>
  <si>
    <t>水泥混凝土路面 商品混凝土 厚度(cm) 20</t>
  </si>
  <si>
    <t>割防滑纹</t>
  </si>
  <si>
    <t>m2</t>
  </si>
  <si>
    <t>1-99</t>
  </si>
  <si>
    <t>普通钢筋制作、安装 带肋钢筋</t>
  </si>
  <si>
    <t>t</t>
  </si>
  <si>
    <t>10-149</t>
  </si>
  <si>
    <t>钢筋植筋</t>
  </si>
  <si>
    <t>10每根</t>
  </si>
  <si>
    <t>绿化开挖及修复</t>
  </si>
  <si>
    <t>砖砌井500*500</t>
  </si>
  <si>
    <t>座</t>
  </si>
  <si>
    <t>地上部分</t>
  </si>
  <si>
    <t>4-1-88</t>
  </si>
  <si>
    <t>304薄壁不锈钢管 DN20，S=0.5mm</t>
  </si>
  <si>
    <t>304薄壁不锈钢管 DN15，S=0.5mm</t>
  </si>
  <si>
    <t>安6-7-60</t>
  </si>
  <si>
    <t>不锈钢排气阀安装(mm以内) DN15</t>
  </si>
  <si>
    <t>不锈钢球阀安装(mm以内) DN15</t>
  </si>
  <si>
    <t>不锈钢闸阀安装(mm以内) DN20</t>
  </si>
  <si>
    <t>不锈钢闸阀安装(mm以内) DN15</t>
  </si>
  <si>
    <t>管道标识贴纸</t>
  </si>
  <si>
    <t>张</t>
  </si>
  <si>
    <t>减压阀安装(mm以内) DN15</t>
  </si>
  <si>
    <t>三无终端饮水机</t>
  </si>
  <si>
    <t>4-2-10</t>
  </si>
  <si>
    <t>螺纹不锈钢远传水表DN20</t>
  </si>
  <si>
    <t>4-2-15</t>
  </si>
  <si>
    <t>不锈钢保温单水表箱安装</t>
  </si>
  <si>
    <t>安5-3-53</t>
  </si>
  <si>
    <t>DN15回水流量控制装置</t>
  </si>
  <si>
    <t>不锈钢电动法兰球阀安装(mm以内) DN15</t>
  </si>
  <si>
    <t>不锈钢截止阀安装(mm以内) DN15</t>
  </si>
  <si>
    <t>安4-12-50 换</t>
  </si>
  <si>
    <t>穿多芯软导线 八芯单芯导线截面(mm2以内)1.5 换为【KVV 5*1.5】</t>
  </si>
  <si>
    <t>100m</t>
  </si>
  <si>
    <t>2-4-13</t>
  </si>
  <si>
    <t>矿物绝缘电力电缆敷设</t>
  </si>
  <si>
    <t>2-4-39</t>
  </si>
  <si>
    <t>电缆保护管 塑料管(mm以内) DN32</t>
  </si>
  <si>
    <t>安10-3-70</t>
  </si>
  <si>
    <t>水龙头安装 公称直径(mm)15</t>
  </si>
  <si>
    <t>管道安装装饰修复</t>
  </si>
  <si>
    <t>现状管线保护</t>
  </si>
  <si>
    <t>拆除垃圾清运、保洁及其他措施费</t>
  </si>
  <si>
    <t>降噪、降音等配合作业费</t>
  </si>
  <si>
    <t>吊篮施工费</t>
  </si>
  <si>
    <t>6-2-3</t>
  </si>
  <si>
    <t>脚手架搭拆费 第四章 管道安装工程</t>
  </si>
  <si>
    <t>100工日</t>
  </si>
  <si>
    <t>合    计</t>
  </si>
  <si>
    <t>说明：
1.概算清单作为招标文件附件，仅用于 “界定招标工程范围、设定招标控制价”，其载明的工程量为 “估算量”，结算时承包人需按实际工程量编制竣工图重新计算，不得直接套用概算工程量。
2.若原概算清单存在项目描述模糊（如未明确管材壁厚、阀门型号），以招标文件中施工图纸为准，结算时按实际采用的产品规格、工艺标准计价并编制结算清单。</t>
  </si>
  <si>
    <t>单位工程名称：单项工程-住建局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</si>
</sst>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8">
    <font>
      <sz val="11"/>
      <color theme="1"/>
      <name val="宋体"/>
      <charset val="134"/>
      <scheme val="minor"/>
    </font>
    <font>
      <sz val="9"/>
      <color theme="1"/>
      <name val="宋体"/>
      <charset val="134"/>
      <scheme val="minor"/>
    </font>
    <font>
      <sz val="9"/>
      <name val="宋体"/>
      <charset val="134"/>
    </font>
    <font>
      <b/>
      <sz val="20"/>
      <name val="宋体"/>
      <charset val="134"/>
    </font>
    <font>
      <sz val="10"/>
      <name val="宋体"/>
      <charset val="134"/>
    </font>
    <font>
      <b/>
      <sz val="9"/>
      <color theme="1"/>
      <name val="宋体"/>
      <charset val="134"/>
      <scheme val="minor"/>
    </font>
    <font>
      <b/>
      <sz val="18"/>
      <color theme="1"/>
      <name val="宋体"/>
      <charset val="134"/>
      <scheme val="minor"/>
    </font>
    <font>
      <b/>
      <sz val="12"/>
      <color theme="1"/>
      <name val="宋体"/>
      <charset val="134"/>
    </font>
    <font>
      <sz val="10"/>
      <color theme="1"/>
      <name val="宋体"/>
      <charset val="134"/>
    </font>
    <font>
      <sz val="10"/>
      <color theme="1"/>
      <name val="宋体"/>
      <charset val="134"/>
      <scheme val="minor"/>
    </font>
    <font>
      <b/>
      <sz val="11"/>
      <color theme="1"/>
      <name val="宋体"/>
      <charset val="134"/>
      <scheme val="minor"/>
    </font>
    <font>
      <b/>
      <sz val="12"/>
      <color theme="1"/>
      <name val="宋体"/>
      <charset val="134"/>
      <scheme val="minor"/>
    </font>
    <font>
      <sz val="9"/>
      <color theme="1"/>
      <name val="宋体"/>
      <charset val="134"/>
    </font>
    <font>
      <sz val="9"/>
      <color rgb="FF000000"/>
      <name val="宋体"/>
      <charset val="134"/>
    </font>
    <font>
      <sz val="11"/>
      <name val="宋体"/>
      <charset val="134"/>
      <scheme val="minor"/>
    </font>
    <font>
      <sz val="9"/>
      <name val="宋体"/>
      <charset val="134"/>
      <scheme val="minor"/>
    </font>
    <font>
      <sz val="10"/>
      <name val="宋体"/>
      <charset val="134"/>
      <scheme val="minor"/>
    </font>
    <font>
      <b/>
      <sz val="16"/>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Arial"/>
      <charset val="134"/>
    </font>
  </fonts>
  <fills count="34">
    <fill>
      <patternFill patternType="none"/>
    </fill>
    <fill>
      <patternFill patternType="gray125"/>
    </fill>
    <fill>
      <patternFill patternType="solid">
        <fgColor theme="4" tint="0.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8" fillId="0" borderId="0">
      <alignment vertical="center"/>
    </xf>
    <xf numFmtId="0" fontId="19" fillId="0" borderId="0">
      <alignment vertical="center"/>
    </xf>
    <xf numFmtId="0" fontId="0" fillId="3" borderId="17">
      <alignment vertical="center"/>
    </xf>
    <xf numFmtId="0" fontId="20" fillId="0" borderId="0">
      <alignment vertical="center"/>
    </xf>
    <xf numFmtId="0" fontId="21" fillId="0" borderId="0">
      <alignment vertical="center"/>
    </xf>
    <xf numFmtId="0" fontId="22" fillId="0" borderId="0">
      <alignment vertical="center"/>
    </xf>
    <xf numFmtId="0" fontId="23" fillId="0" borderId="18">
      <alignment vertical="center"/>
    </xf>
    <xf numFmtId="0" fontId="24" fillId="0" borderId="18">
      <alignment vertical="center"/>
    </xf>
    <xf numFmtId="0" fontId="25" fillId="0" borderId="19">
      <alignment vertical="center"/>
    </xf>
    <xf numFmtId="0" fontId="25" fillId="0" borderId="0">
      <alignment vertical="center"/>
    </xf>
    <xf numFmtId="0" fontId="26" fillId="4" borderId="20">
      <alignment vertical="center"/>
    </xf>
    <xf numFmtId="0" fontId="27" fillId="5" borderId="21">
      <alignment vertical="center"/>
    </xf>
    <xf numFmtId="0" fontId="28" fillId="5" borderId="20">
      <alignment vertical="center"/>
    </xf>
    <xf numFmtId="0" fontId="29" fillId="6" borderId="22">
      <alignment vertical="center"/>
    </xf>
    <xf numFmtId="0" fontId="30" fillId="0" borderId="23">
      <alignment vertical="center"/>
    </xf>
    <xf numFmtId="0" fontId="31" fillId="0" borderId="24">
      <alignment vertical="center"/>
    </xf>
    <xf numFmtId="0" fontId="32" fillId="7" borderId="0">
      <alignment vertical="center"/>
    </xf>
    <xf numFmtId="0" fontId="33" fillId="8" borderId="0">
      <alignment vertical="center"/>
    </xf>
    <xf numFmtId="0" fontId="34" fillId="9" borderId="0">
      <alignment vertical="center"/>
    </xf>
    <xf numFmtId="0" fontId="35" fillId="10" borderId="0">
      <alignment vertical="center"/>
    </xf>
    <xf numFmtId="0" fontId="36" fillId="11" borderId="0">
      <alignment vertical="center"/>
    </xf>
    <xf numFmtId="0" fontId="36" fillId="12" borderId="0">
      <alignment vertical="center"/>
    </xf>
    <xf numFmtId="0" fontId="35" fillId="13" borderId="0">
      <alignment vertical="center"/>
    </xf>
    <xf numFmtId="0" fontId="35" fillId="14" borderId="0">
      <alignment vertical="center"/>
    </xf>
    <xf numFmtId="0" fontId="36" fillId="15" borderId="0">
      <alignment vertical="center"/>
    </xf>
    <xf numFmtId="0" fontId="36" fillId="16" borderId="0">
      <alignment vertical="center"/>
    </xf>
    <xf numFmtId="0" fontId="35" fillId="17" borderId="0">
      <alignment vertical="center"/>
    </xf>
    <xf numFmtId="0" fontId="35" fillId="18" borderId="0">
      <alignment vertical="center"/>
    </xf>
    <xf numFmtId="0" fontId="36" fillId="19" borderId="0">
      <alignment vertical="center"/>
    </xf>
    <xf numFmtId="0" fontId="36" fillId="20" borderId="0">
      <alignment vertical="center"/>
    </xf>
    <xf numFmtId="0" fontId="35" fillId="21" borderId="0">
      <alignment vertical="center"/>
    </xf>
    <xf numFmtId="0" fontId="35" fillId="22" borderId="0">
      <alignment vertical="center"/>
    </xf>
    <xf numFmtId="0" fontId="36" fillId="23" borderId="0">
      <alignment vertical="center"/>
    </xf>
    <xf numFmtId="0" fontId="36" fillId="24" borderId="0">
      <alignment vertical="center"/>
    </xf>
    <xf numFmtId="0" fontId="35" fillId="25" borderId="0">
      <alignment vertical="center"/>
    </xf>
    <xf numFmtId="0" fontId="35" fillId="26" borderId="0">
      <alignment vertical="center"/>
    </xf>
    <xf numFmtId="0" fontId="36" fillId="27" borderId="0">
      <alignment vertical="center"/>
    </xf>
    <xf numFmtId="0" fontId="36" fillId="28" borderId="0">
      <alignment vertical="center"/>
    </xf>
    <xf numFmtId="0" fontId="35" fillId="29" borderId="0">
      <alignment vertical="center"/>
    </xf>
    <xf numFmtId="0" fontId="35" fillId="30" borderId="0">
      <alignment vertical="center"/>
    </xf>
    <xf numFmtId="0" fontId="36" fillId="31" borderId="0">
      <alignment vertical="center"/>
    </xf>
    <xf numFmtId="0" fontId="36" fillId="32" borderId="0">
      <alignment vertical="center"/>
    </xf>
    <xf numFmtId="0" fontId="35" fillId="33" borderId="0">
      <alignment vertical="center"/>
    </xf>
    <xf numFmtId="0" fontId="1" fillId="0" borderId="0"/>
  </cellStyleXfs>
  <cellXfs count="65">
    <xf numFmtId="0" fontId="0" fillId="0" borderId="0" xfId="0" applyAlignment="1">
      <alignment vertical="center"/>
    </xf>
    <xf numFmtId="0" fontId="1" fillId="0" borderId="0" xfId="49" applyFill="1"/>
    <xf numFmtId="0" fontId="2" fillId="0" borderId="0" xfId="49" applyFont="1" applyFill="1" applyAlignment="1">
      <alignment horizontal="left" vertical="center" wrapText="1"/>
    </xf>
    <xf numFmtId="0" fontId="2" fillId="0" borderId="0" xfId="49" applyFont="1" applyFill="1" applyAlignment="1">
      <alignment horizontal="center" vertical="center" wrapText="1"/>
    </xf>
    <xf numFmtId="0" fontId="2" fillId="0" borderId="0" xfId="49" applyFont="1" applyFill="1" applyAlignment="1">
      <alignment vertical="center" wrapText="1"/>
    </xf>
    <xf numFmtId="0" fontId="3" fillId="0" borderId="0" xfId="49" applyFont="1" applyFill="1" applyAlignment="1">
      <alignment horizontal="center" vertical="center" wrapText="1"/>
    </xf>
    <xf numFmtId="0" fontId="4" fillId="0" borderId="0" xfId="49" applyFont="1" applyFill="1" applyAlignment="1">
      <alignment vertical="center" wrapText="1"/>
    </xf>
    <xf numFmtId="0" fontId="4" fillId="0" borderId="0" xfId="49" applyFont="1" applyFill="1" applyAlignment="1">
      <alignment horizontal="right" vertical="center" wrapText="1"/>
    </xf>
    <xf numFmtId="0" fontId="2" fillId="0" borderId="1" xfId="49" applyFont="1" applyFill="1" applyBorder="1" applyAlignment="1">
      <alignment horizontal="center" vertical="center" wrapText="1"/>
    </xf>
    <xf numFmtId="0" fontId="2" fillId="0" borderId="2" xfId="49" applyFont="1" applyFill="1" applyBorder="1" applyAlignment="1">
      <alignment horizontal="center" vertical="center" wrapText="1"/>
    </xf>
    <xf numFmtId="0" fontId="2" fillId="0" borderId="3" xfId="49" applyFont="1" applyFill="1" applyBorder="1" applyAlignment="1">
      <alignment horizontal="center" vertical="center" wrapText="1"/>
    </xf>
    <xf numFmtId="0" fontId="2" fillId="0" borderId="4" xfId="49" applyFont="1" applyFill="1" applyBorder="1" applyAlignment="1">
      <alignment horizontal="center" vertical="center" wrapText="1"/>
    </xf>
    <xf numFmtId="0" fontId="2" fillId="0" borderId="5" xfId="49" applyFont="1" applyFill="1" applyBorder="1" applyAlignment="1">
      <alignment horizontal="center" vertical="center" wrapText="1"/>
    </xf>
    <xf numFmtId="0" fontId="2" fillId="0" borderId="6" xfId="49" applyFont="1" applyFill="1" applyBorder="1" applyAlignment="1">
      <alignment horizontal="center" vertical="center" wrapText="1"/>
    </xf>
    <xf numFmtId="0" fontId="2" fillId="0" borderId="4" xfId="49" applyFont="1" applyFill="1" applyBorder="1" applyAlignment="1">
      <alignment horizontal="left" vertical="center" wrapText="1"/>
    </xf>
    <xf numFmtId="0" fontId="2" fillId="0" borderId="5" xfId="49" applyFont="1" applyFill="1" applyBorder="1" applyAlignment="1">
      <alignment horizontal="left" vertical="center" wrapText="1"/>
    </xf>
    <xf numFmtId="0" fontId="2" fillId="0" borderId="5" xfId="49" applyFont="1" applyFill="1" applyBorder="1" applyAlignment="1">
      <alignment horizontal="right" vertical="center" wrapText="1"/>
    </xf>
    <xf numFmtId="0" fontId="2" fillId="0" borderId="6" xfId="49" applyFont="1" applyFill="1" applyBorder="1" applyAlignment="1">
      <alignment horizontal="right" vertical="center" wrapText="1"/>
    </xf>
    <xf numFmtId="0" fontId="2" fillId="0" borderId="7" xfId="49" applyFont="1" applyFill="1" applyBorder="1" applyAlignment="1">
      <alignment horizontal="center" vertical="center" wrapText="1"/>
    </xf>
    <xf numFmtId="0" fontId="2" fillId="0" borderId="8" xfId="49" applyFont="1" applyFill="1" applyBorder="1" applyAlignment="1">
      <alignment horizontal="center" vertical="center" wrapText="1"/>
    </xf>
    <xf numFmtId="0" fontId="2" fillId="0" borderId="8" xfId="49" applyFont="1" applyFill="1" applyBorder="1" applyAlignment="1">
      <alignment horizontal="right" vertical="center" wrapText="1"/>
    </xf>
    <xf numFmtId="0" fontId="2" fillId="0" borderId="9" xfId="49" applyFont="1" applyFill="1" applyBorder="1" applyAlignment="1">
      <alignment horizontal="right" vertical="center" wrapText="1"/>
    </xf>
    <xf numFmtId="0" fontId="5" fillId="0" borderId="0" xfId="49" applyFont="1" applyFill="1" applyAlignment="1">
      <alignment horizontal="left" vertical="center" wrapText="1"/>
    </xf>
    <xf numFmtId="0" fontId="5" fillId="0" borderId="0" xfId="49" applyFont="1" applyFill="1" applyAlignment="1">
      <alignment horizontal="left" vertical="center"/>
    </xf>
    <xf numFmtId="0" fontId="2" fillId="0" borderId="0" xfId="49" applyFont="1" applyFill="1" applyAlignment="1">
      <alignment horizontal="right" vertical="center" wrapText="1"/>
    </xf>
    <xf numFmtId="0" fontId="4" fillId="0" borderId="0" xfId="49" applyFont="1" applyFill="1" applyAlignment="1">
      <alignment horizontal="left" wrapText="1"/>
    </xf>
    <xf numFmtId="0" fontId="4" fillId="0" borderId="0" xfId="49" applyFont="1" applyFill="1" applyAlignment="1">
      <alignment horizontal="right" wrapText="1"/>
    </xf>
    <xf numFmtId="0" fontId="2" fillId="0" borderId="8" xfId="49" applyFont="1" applyFill="1" applyBorder="1" applyAlignment="1">
      <alignment horizontal="left" vertical="center" wrapText="1"/>
    </xf>
    <xf numFmtId="0" fontId="1" fillId="0" borderId="0" xfId="49"/>
    <xf numFmtId="0" fontId="0" fillId="0" borderId="0" xfId="0" applyAlignment="1">
      <alignment vertical="center" wrapText="1"/>
    </xf>
    <xf numFmtId="0" fontId="6" fillId="0" borderId="0" xfId="0" applyFont="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2" xfId="0" applyFont="1" applyBorder="1" applyAlignment="1">
      <alignment horizontal="center" vertical="center" wrapText="1"/>
    </xf>
    <xf numFmtId="0" fontId="9" fillId="0" borderId="10" xfId="0" applyFont="1" applyBorder="1" applyAlignment="1">
      <alignment vertical="center" wrapText="1"/>
    </xf>
    <xf numFmtId="0" fontId="10" fillId="0" borderId="0" xfId="0" applyFont="1" applyAlignment="1">
      <alignment horizontal="left" vertical="center" wrapText="1"/>
    </xf>
    <xf numFmtId="0" fontId="11" fillId="2" borderId="10"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4" fillId="0" borderId="10" xfId="0" applyFont="1" applyBorder="1" applyAlignment="1">
      <alignment horizontal="center" vertical="center" wrapText="1"/>
    </xf>
    <xf numFmtId="0" fontId="15" fillId="0" borderId="10" xfId="0" applyFont="1" applyBorder="1" applyAlignment="1">
      <alignment horizontal="center" vertical="center" wrapText="1"/>
    </xf>
    <xf numFmtId="0" fontId="2" fillId="0" borderId="10" xfId="0" applyFont="1" applyFill="1" applyBorder="1" applyAlignment="1">
      <alignment horizontal="center" vertical="center" wrapText="1"/>
    </xf>
    <xf numFmtId="0" fontId="15" fillId="0" borderId="10" xfId="0" applyFont="1" applyBorder="1" applyAlignment="1">
      <alignment horizontal="left" vertical="center" wrapText="1"/>
    </xf>
    <xf numFmtId="0" fontId="1" fillId="0" borderId="10"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5" xfId="0" applyFont="1" applyBorder="1" applyAlignment="1">
      <alignment horizontal="center" vertical="center" wrapText="1"/>
    </xf>
    <xf numFmtId="0" fontId="1" fillId="0" borderId="14" xfId="0" applyFont="1" applyBorder="1" applyAlignment="1">
      <alignment horizontal="center" vertical="center" wrapText="1"/>
    </xf>
    <xf numFmtId="0" fontId="14" fillId="0" borderId="10" xfId="0" applyFont="1" applyBorder="1" applyAlignment="1">
      <alignment vertical="center" wrapText="1"/>
    </xf>
    <xf numFmtId="0" fontId="1" fillId="0" borderId="16" xfId="0" applyFont="1" applyBorder="1" applyAlignment="1">
      <alignment horizontal="center" vertical="center" wrapText="1"/>
    </xf>
    <xf numFmtId="0" fontId="0" fillId="0" borderId="10" xfId="0" applyBorder="1" applyAlignment="1">
      <alignment vertical="center" wrapText="1"/>
    </xf>
    <xf numFmtId="0" fontId="1" fillId="0" borderId="15" xfId="0" applyFont="1" applyBorder="1" applyAlignment="1">
      <alignment horizontal="center" vertical="center" wrapText="1"/>
    </xf>
    <xf numFmtId="0" fontId="12" fillId="0" borderId="10" xfId="0" applyFont="1" applyFill="1" applyBorder="1" applyAlignment="1">
      <alignment horizontal="left" vertical="center" wrapText="1"/>
    </xf>
    <xf numFmtId="0" fontId="17" fillId="0" borderId="0" xfId="0" applyFont="1" applyAlignment="1">
      <alignment horizontal="center" vertical="center"/>
    </xf>
    <xf numFmtId="0" fontId="7" fillId="0" borderId="10" xfId="0" applyFont="1" applyBorder="1" applyAlignment="1">
      <alignment horizontal="center" vertical="center" wrapText="1"/>
    </xf>
    <xf numFmtId="0" fontId="0" fillId="0" borderId="10" xfId="0" applyBorder="1" applyAlignment="1">
      <alignment horizontal="center" vertical="center"/>
    </xf>
    <xf numFmtId="176" fontId="0" fillId="0" borderId="10" xfId="0" applyNumberFormat="1" applyBorder="1" applyAlignment="1">
      <alignment horizontal="center" vertical="center"/>
    </xf>
    <xf numFmtId="0" fontId="11" fillId="0" borderId="10" xfId="0" applyFont="1" applyBorder="1" applyAlignment="1">
      <alignment horizontal="center" vertical="center"/>
    </xf>
    <xf numFmtId="176" fontId="11" fillId="0" borderId="10" xfId="0" applyNumberFormat="1" applyFont="1" applyBorder="1" applyAlignment="1">
      <alignment horizontal="center" vertical="center"/>
    </xf>
    <xf numFmtId="0" fontId="11" fillId="0" borderId="0" xfId="0" applyFont="1" applyAlignment="1">
      <alignment horizontal="center" vertical="center"/>
    </xf>
    <xf numFmtId="176" fontId="11" fillId="0" borderId="0" xfId="0" applyNumberFormat="1" applyFont="1" applyAlignment="1">
      <alignment horizontal="center" vertical="center"/>
    </xf>
    <xf numFmtId="0" fontId="9" fillId="0" borderId="0" xfId="0" applyFont="1" applyAlignment="1">
      <alignment horizontal="left" vertical="top" wrapText="1"/>
    </xf>
    <xf numFmtId="0" fontId="8" fillId="0" borderId="10" xfId="0" applyFont="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7"/>
  <sheetViews>
    <sheetView tabSelected="1" workbookViewId="0">
      <selection activeCell="E4" sqref="E4"/>
    </sheetView>
  </sheetViews>
  <sheetFormatPr defaultColWidth="9" defaultRowHeight="13.5" outlineLevelCol="7"/>
  <cols>
    <col min="2" max="2" width="32.1946902654867" customWidth="1"/>
    <col min="3" max="3" width="7.12389380530973" customWidth="1"/>
    <col min="4" max="4" width="7.30973451327434" customWidth="1"/>
    <col min="5" max="5" width="16.6371681415929" customWidth="1"/>
    <col min="6" max="6" width="14.4513274336283" customWidth="1"/>
    <col min="7" max="7" width="27.8230088495575" customWidth="1"/>
    <col min="8" max="8" width="15.141592920354" customWidth="1"/>
  </cols>
  <sheetData>
    <row r="1" ht="30" customHeight="1" spans="1:8">
      <c r="A1" s="56" t="s">
        <v>0</v>
      </c>
      <c r="B1" s="56"/>
      <c r="C1" s="56"/>
      <c r="D1" s="56"/>
      <c r="E1" s="56"/>
      <c r="F1" s="56"/>
      <c r="G1" s="56"/>
    </row>
    <row r="2" ht="31" customHeight="1" spans="1:8">
      <c r="A2" s="57" t="s">
        <v>1</v>
      </c>
      <c r="B2" s="57" t="s">
        <v>2</v>
      </c>
      <c r="C2" s="57" t="s">
        <v>3</v>
      </c>
      <c r="D2" s="57" t="s">
        <v>4</v>
      </c>
      <c r="E2" s="57" t="s">
        <v>5</v>
      </c>
      <c r="F2" s="57" t="s">
        <v>6</v>
      </c>
      <c r="G2" s="57" t="s">
        <v>7</v>
      </c>
    </row>
    <row r="3" ht="38" customHeight="1" spans="1:8">
      <c r="A3" s="58">
        <v>1</v>
      </c>
      <c r="B3" s="58" t="s">
        <v>8</v>
      </c>
      <c r="C3" s="58" t="s">
        <v>4</v>
      </c>
      <c r="D3" s="58">
        <v>1</v>
      </c>
      <c r="E3" s="59">
        <f>21*1.09*0.9</f>
        <v>20.601</v>
      </c>
      <c r="F3" s="59"/>
      <c r="G3" s="59"/>
      <c r="H3" s="29"/>
    </row>
    <row r="4" ht="38" customHeight="1" spans="1:8">
      <c r="A4" s="58">
        <v>2</v>
      </c>
      <c r="B4" s="58" t="s">
        <v>9</v>
      </c>
      <c r="C4" s="58" t="s">
        <v>4</v>
      </c>
      <c r="D4" s="58">
        <v>1</v>
      </c>
      <c r="E4" s="59">
        <f>30*1.09</f>
        <v>32.7</v>
      </c>
      <c r="F4" s="59"/>
      <c r="G4" s="59"/>
      <c r="H4" s="29"/>
    </row>
    <row r="5" ht="38" customHeight="1" spans="1:8">
      <c r="A5" s="58">
        <v>3</v>
      </c>
      <c r="B5" s="58" t="s">
        <v>10</v>
      </c>
      <c r="C5" s="58" t="s">
        <v>4</v>
      </c>
      <c r="D5" s="58">
        <v>1</v>
      </c>
      <c r="E5" s="59">
        <f>27.07*0.9</f>
        <v>24.363</v>
      </c>
      <c r="F5" s="59"/>
      <c r="G5" s="59"/>
    </row>
    <row r="6" ht="38" customHeight="1" spans="1:8">
      <c r="A6" s="58">
        <v>4</v>
      </c>
      <c r="B6" s="58" t="s">
        <v>11</v>
      </c>
      <c r="C6" s="58" t="s">
        <v>4</v>
      </c>
      <c r="D6" s="58">
        <v>1</v>
      </c>
      <c r="E6" s="59">
        <f>14.6*0.9</f>
        <v>13.14</v>
      </c>
      <c r="F6" s="59"/>
      <c r="G6" s="59"/>
    </row>
    <row r="7" ht="38" customHeight="1" spans="1:8">
      <c r="A7" s="60"/>
      <c r="B7" s="60" t="s">
        <v>12</v>
      </c>
      <c r="C7" s="60"/>
      <c r="D7" s="60"/>
      <c r="E7" s="61">
        <f>SUM(E3:E6)</f>
        <v>90.804</v>
      </c>
      <c r="F7" s="61"/>
      <c r="G7" s="61"/>
    </row>
    <row r="8" ht="38" customHeight="1" spans="1:8">
      <c r="A8" s="62"/>
      <c r="B8" s="62"/>
      <c r="C8" s="62"/>
      <c r="D8" s="62"/>
      <c r="E8" s="63"/>
      <c r="F8" s="62"/>
      <c r="G8" s="62"/>
    </row>
    <row r="9" ht="409" customHeight="1" spans="1:8">
      <c r="A9" s="64" t="s">
        <v>13</v>
      </c>
      <c r="B9" s="64"/>
      <c r="C9" s="64"/>
      <c r="D9" s="64"/>
      <c r="E9" s="64"/>
      <c r="F9" s="64"/>
      <c r="G9" s="64"/>
    </row>
    <row r="10" ht="36" customHeight="1" spans="1:8">
      <c r="A10" s="64"/>
      <c r="B10" s="64"/>
      <c r="C10" s="64"/>
      <c r="D10" s="64"/>
      <c r="E10" s="64"/>
      <c r="F10" s="64"/>
      <c r="G10" s="64"/>
    </row>
    <row r="11" ht="36" customHeight="1" spans="1:8">
      <c r="A11" s="64"/>
      <c r="B11" s="64"/>
      <c r="C11" s="64"/>
      <c r="D11" s="64"/>
      <c r="E11" s="64"/>
      <c r="F11" s="64"/>
      <c r="G11" s="64"/>
    </row>
    <row r="12" ht="36" customHeight="1" spans="1:8">
      <c r="A12" s="64"/>
      <c r="B12" s="64"/>
      <c r="C12" s="64"/>
      <c r="D12" s="64"/>
      <c r="E12" s="64"/>
      <c r="F12" s="64"/>
      <c r="G12" s="64"/>
    </row>
    <row r="13" ht="36" customHeight="1" spans="1:8">
      <c r="A13" s="64"/>
      <c r="B13" s="64"/>
      <c r="C13" s="64"/>
      <c r="D13" s="64"/>
      <c r="E13" s="64"/>
      <c r="F13" s="64"/>
      <c r="G13" s="64"/>
    </row>
    <row r="14" ht="36" customHeight="1" spans="1:8">
      <c r="A14" s="64"/>
      <c r="B14" s="64"/>
      <c r="C14" s="64"/>
      <c r="D14" s="64"/>
      <c r="E14" s="64"/>
      <c r="F14" s="64"/>
      <c r="G14" s="64"/>
    </row>
    <row r="15" ht="36" customHeight="1" spans="1:8">
      <c r="A15" s="64"/>
      <c r="B15" s="64"/>
      <c r="C15" s="64"/>
      <c r="D15" s="64"/>
      <c r="E15" s="64"/>
      <c r="F15" s="64"/>
      <c r="G15" s="64"/>
    </row>
    <row r="16" ht="36" customHeight="1"/>
    <row r="17" ht="36" customHeight="1"/>
  </sheetData>
  <mergeCells count="3">
    <mergeCell ref="A1:G1"/>
    <mergeCell ref="B7:D7"/>
    <mergeCell ref="A9:G15"/>
  </mergeCells>
  <pageMargins left="0.393055555555556" right="0.314583333333333" top="0.550694444444444" bottom="0.236111111111111" header="0.0784722222222222" footer="0.3"/>
  <pageSetup paperSize="9" scale="85" orientation="portrait" blackAndWhite="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2"/>
  <sheetViews>
    <sheetView zoomScale="90" zoomScaleNormal="90" workbookViewId="0">
      <pane ySplit="2" topLeftCell="A21" activePane="bottomLeft" state="frozen"/>
      <selection/>
      <selection pane="bottomLeft" activeCell="I31" sqref="I31"/>
    </sheetView>
  </sheetViews>
  <sheetFormatPr defaultColWidth="9" defaultRowHeight="13.5"/>
  <cols>
    <col min="1" max="1" width="4.57522123893805" style="29" customWidth="1"/>
    <col min="2" max="2" width="6.42477876106195" style="29" customWidth="1"/>
    <col min="3" max="3" width="14.5929203539823" style="29" customWidth="1"/>
    <col min="4" max="4" width="50.141592920354" style="29" customWidth="1"/>
    <col min="5" max="6" width="6.58407079646018" style="29" customWidth="1"/>
    <col min="7" max="7" width="7.42477876106195" style="29" customWidth="1"/>
    <col min="8" max="8" width="7.05309734513274" style="29" customWidth="1"/>
    <col min="9" max="9" width="34.1150442477876" style="29" customWidth="1"/>
    <col min="10" max="16384" width="9" style="29"/>
  </cols>
  <sheetData>
    <row r="1" ht="42" customHeight="1" spans="1:9">
      <c r="A1" s="30" t="s">
        <v>14</v>
      </c>
      <c r="B1" s="30"/>
      <c r="C1" s="30"/>
      <c r="D1" s="30"/>
      <c r="E1" s="30"/>
      <c r="F1" s="30"/>
      <c r="G1" s="30"/>
      <c r="H1" s="30"/>
      <c r="I1" s="30"/>
    </row>
    <row r="2" ht="41" customHeight="1" spans="1:9">
      <c r="A2" s="40" t="s">
        <v>1</v>
      </c>
      <c r="B2" s="40" t="s">
        <v>15</v>
      </c>
      <c r="C2" s="40" t="s">
        <v>16</v>
      </c>
      <c r="D2" s="40" t="s">
        <v>17</v>
      </c>
      <c r="E2" s="40" t="s">
        <v>3</v>
      </c>
      <c r="F2" s="40" t="s">
        <v>18</v>
      </c>
      <c r="G2" s="40" t="s">
        <v>19</v>
      </c>
      <c r="H2" s="40" t="s">
        <v>20</v>
      </c>
      <c r="I2" s="40" t="s">
        <v>7</v>
      </c>
    </row>
    <row r="3" ht="52" customHeight="1" spans="1:9">
      <c r="A3" s="41">
        <v>1</v>
      </c>
      <c r="B3" s="41" t="s">
        <v>21</v>
      </c>
      <c r="C3" s="41" t="s">
        <v>22</v>
      </c>
      <c r="D3" s="41" t="s">
        <v>23</v>
      </c>
      <c r="E3" s="41" t="s">
        <v>24</v>
      </c>
      <c r="F3" s="42">
        <v>4</v>
      </c>
      <c r="G3" s="42"/>
      <c r="H3" s="42"/>
      <c r="I3" s="43"/>
    </row>
    <row r="4" ht="32" customHeight="1" spans="1:9">
      <c r="A4" s="41">
        <v>2</v>
      </c>
      <c r="B4" s="41"/>
      <c r="C4" s="41" t="s">
        <v>25</v>
      </c>
      <c r="D4" s="41" t="s">
        <v>26</v>
      </c>
      <c r="E4" s="41" t="s">
        <v>27</v>
      </c>
      <c r="F4" s="42">
        <v>100</v>
      </c>
      <c r="G4" s="42"/>
      <c r="H4" s="42"/>
      <c r="I4" s="44"/>
    </row>
    <row r="5" ht="32" customHeight="1" spans="1:9">
      <c r="A5" s="41">
        <v>3</v>
      </c>
      <c r="B5" s="41"/>
      <c r="C5" s="41" t="s">
        <v>28</v>
      </c>
      <c r="D5" s="41" t="s">
        <v>29</v>
      </c>
      <c r="E5" s="41" t="s">
        <v>4</v>
      </c>
      <c r="F5" s="42">
        <v>1</v>
      </c>
      <c r="G5" s="42"/>
      <c r="H5" s="42"/>
      <c r="I5" s="44" t="s">
        <v>30</v>
      </c>
    </row>
    <row r="6" ht="32" customHeight="1" spans="1:9">
      <c r="A6" s="41">
        <v>4</v>
      </c>
      <c r="B6" s="41"/>
      <c r="C6" s="41" t="s">
        <v>31</v>
      </c>
      <c r="D6" s="41" t="s">
        <v>32</v>
      </c>
      <c r="E6" s="41" t="s">
        <v>4</v>
      </c>
      <c r="F6" s="42">
        <v>1</v>
      </c>
      <c r="G6" s="42"/>
      <c r="H6" s="42"/>
      <c r="I6" s="44" t="s">
        <v>33</v>
      </c>
    </row>
    <row r="7" ht="32" customHeight="1" spans="1:9">
      <c r="A7" s="41">
        <v>5</v>
      </c>
      <c r="B7" s="41"/>
      <c r="C7" s="41" t="s">
        <v>34</v>
      </c>
      <c r="D7" s="45" t="s">
        <v>35</v>
      </c>
      <c r="E7" s="41" t="s">
        <v>27</v>
      </c>
      <c r="F7" s="42">
        <v>22</v>
      </c>
      <c r="G7" s="42"/>
      <c r="H7" s="42"/>
      <c r="I7" s="44"/>
    </row>
    <row r="8" ht="32" customHeight="1" spans="1:9">
      <c r="A8" s="41">
        <v>6</v>
      </c>
      <c r="B8" s="41"/>
      <c r="C8" s="41" t="s">
        <v>36</v>
      </c>
      <c r="D8" s="41" t="s">
        <v>37</v>
      </c>
      <c r="E8" s="41" t="s">
        <v>38</v>
      </c>
      <c r="F8" s="42">
        <v>1</v>
      </c>
      <c r="G8" s="42"/>
      <c r="H8" s="42"/>
      <c r="I8" s="44" t="s">
        <v>39</v>
      </c>
    </row>
    <row r="9" ht="32" customHeight="1" spans="1:9">
      <c r="A9" s="41">
        <v>7</v>
      </c>
      <c r="B9" s="41"/>
      <c r="C9" s="41" t="s">
        <v>40</v>
      </c>
      <c r="D9" s="41" t="s">
        <v>41</v>
      </c>
      <c r="E9" s="41" t="s">
        <v>27</v>
      </c>
      <c r="F9" s="42">
        <v>34</v>
      </c>
      <c r="G9" s="42"/>
      <c r="H9" s="42"/>
      <c r="I9" s="44" t="s">
        <v>42</v>
      </c>
    </row>
    <row r="10" ht="32" customHeight="1" spans="1:9">
      <c r="A10" s="41">
        <v>8</v>
      </c>
      <c r="B10" s="41"/>
      <c r="C10" s="41" t="s">
        <v>43</v>
      </c>
      <c r="D10" s="41" t="s">
        <v>44</v>
      </c>
      <c r="E10" s="41" t="s">
        <v>27</v>
      </c>
      <c r="F10" s="42">
        <v>34</v>
      </c>
      <c r="G10" s="42"/>
      <c r="H10" s="42"/>
      <c r="I10" s="44" t="s">
        <v>45</v>
      </c>
    </row>
    <row r="11" ht="32" customHeight="1" spans="1:9">
      <c r="A11" s="41">
        <v>9</v>
      </c>
      <c r="B11" s="41"/>
      <c r="C11" s="41" t="s">
        <v>46</v>
      </c>
      <c r="D11" s="41" t="s">
        <v>47</v>
      </c>
      <c r="E11" s="41" t="s">
        <v>27</v>
      </c>
      <c r="F11" s="42">
        <v>70</v>
      </c>
      <c r="G11" s="42"/>
      <c r="H11" s="42"/>
      <c r="I11" s="44" t="s">
        <v>48</v>
      </c>
    </row>
    <row r="12" ht="32" customHeight="1" spans="1:9">
      <c r="A12" s="41">
        <v>10</v>
      </c>
      <c r="B12" s="41"/>
      <c r="C12" s="41" t="s">
        <v>49</v>
      </c>
      <c r="D12" s="41" t="s">
        <v>50</v>
      </c>
      <c r="E12" s="41" t="s">
        <v>4</v>
      </c>
      <c r="F12" s="42">
        <v>1</v>
      </c>
      <c r="G12" s="42"/>
      <c r="H12" s="42"/>
      <c r="I12" s="44" t="s">
        <v>51</v>
      </c>
    </row>
    <row r="13" ht="51" customHeight="1" spans="1:9">
      <c r="A13" s="41">
        <v>11</v>
      </c>
      <c r="B13" s="41"/>
      <c r="C13" s="41" t="s">
        <v>52</v>
      </c>
      <c r="D13" s="41" t="s">
        <v>53</v>
      </c>
      <c r="E13" s="41" t="s">
        <v>54</v>
      </c>
      <c r="F13" s="42">
        <v>1</v>
      </c>
      <c r="G13" s="42"/>
      <c r="H13" s="42"/>
      <c r="I13" s="44" t="s">
        <v>55</v>
      </c>
    </row>
    <row r="14" ht="54" customHeight="1" spans="1:9">
      <c r="A14" s="41">
        <v>12</v>
      </c>
      <c r="B14" s="41"/>
      <c r="C14" s="41" t="s">
        <v>56</v>
      </c>
      <c r="D14" s="41" t="s">
        <v>57</v>
      </c>
      <c r="E14" s="41" t="s">
        <v>4</v>
      </c>
      <c r="F14" s="42">
        <v>2</v>
      </c>
      <c r="G14" s="42"/>
      <c r="H14" s="42"/>
      <c r="I14" s="44" t="s">
        <v>58</v>
      </c>
    </row>
    <row r="15" ht="32" customHeight="1" spans="1:9">
      <c r="A15" s="41">
        <v>13</v>
      </c>
      <c r="B15" s="41"/>
      <c r="C15" s="41" t="s">
        <v>59</v>
      </c>
      <c r="D15" s="41" t="s">
        <v>60</v>
      </c>
      <c r="E15" s="41" t="s">
        <v>4</v>
      </c>
      <c r="F15" s="42">
        <v>1</v>
      </c>
      <c r="G15" s="42"/>
      <c r="H15" s="42"/>
      <c r="I15" s="44" t="s">
        <v>61</v>
      </c>
    </row>
    <row r="16" ht="45" customHeight="1" spans="1:9">
      <c r="A16" s="41">
        <v>14</v>
      </c>
      <c r="B16" s="41"/>
      <c r="C16" s="41" t="s">
        <v>62</v>
      </c>
      <c r="D16" s="41" t="s">
        <v>63</v>
      </c>
      <c r="E16" s="41" t="s">
        <v>4</v>
      </c>
      <c r="F16" s="42">
        <v>1</v>
      </c>
      <c r="G16" s="42"/>
      <c r="H16" s="42"/>
      <c r="I16" s="44"/>
    </row>
    <row r="17" ht="47" customHeight="1" spans="1:9">
      <c r="A17" s="41">
        <v>15</v>
      </c>
      <c r="B17" s="41"/>
      <c r="C17" s="41" t="s">
        <v>64</v>
      </c>
      <c r="D17" s="41" t="s">
        <v>65</v>
      </c>
      <c r="E17" s="41" t="s">
        <v>54</v>
      </c>
      <c r="F17" s="42">
        <v>1</v>
      </c>
      <c r="G17" s="42"/>
      <c r="H17" s="42"/>
      <c r="I17" s="46"/>
    </row>
    <row r="18" ht="32" customHeight="1" spans="1:9">
      <c r="A18" s="41">
        <v>16</v>
      </c>
      <c r="B18" s="41"/>
      <c r="C18" s="41" t="s">
        <v>66</v>
      </c>
      <c r="D18" s="41" t="s">
        <v>67</v>
      </c>
      <c r="E18" s="41" t="s">
        <v>54</v>
      </c>
      <c r="F18" s="42">
        <v>1</v>
      </c>
      <c r="G18" s="42"/>
      <c r="H18" s="42"/>
      <c r="I18" s="44" t="s">
        <v>68</v>
      </c>
    </row>
    <row r="19" ht="32" customHeight="1" spans="1:9">
      <c r="A19" s="41">
        <v>17</v>
      </c>
      <c r="B19" s="47" t="s">
        <v>69</v>
      </c>
      <c r="C19" s="41" t="s">
        <v>70</v>
      </c>
      <c r="D19" s="41" t="s">
        <v>71</v>
      </c>
      <c r="E19" s="41" t="s">
        <v>72</v>
      </c>
      <c r="F19" s="42">
        <v>6.55</v>
      </c>
      <c r="G19" s="42"/>
      <c r="H19" s="42"/>
      <c r="I19" s="48" t="s">
        <v>73</v>
      </c>
    </row>
    <row r="20" ht="32" customHeight="1" spans="1:9">
      <c r="A20" s="41">
        <v>18</v>
      </c>
      <c r="B20" s="47"/>
      <c r="C20" s="41" t="s">
        <v>74</v>
      </c>
      <c r="D20" s="41" t="s">
        <v>75</v>
      </c>
      <c r="E20" s="41" t="s">
        <v>72</v>
      </c>
      <c r="F20" s="42">
        <v>1.25</v>
      </c>
      <c r="G20" s="42"/>
      <c r="H20" s="42"/>
      <c r="I20" s="49"/>
    </row>
    <row r="21" ht="32" customHeight="1" spans="1:9">
      <c r="A21" s="41">
        <v>19</v>
      </c>
      <c r="B21" s="50" t="s">
        <v>76</v>
      </c>
      <c r="C21" s="41" t="s">
        <v>77</v>
      </c>
      <c r="D21" s="41" t="s">
        <v>78</v>
      </c>
      <c r="E21" s="41" t="s">
        <v>79</v>
      </c>
      <c r="F21" s="42">
        <v>1</v>
      </c>
      <c r="G21" s="42"/>
      <c r="H21" s="42"/>
      <c r="I21" s="51"/>
    </row>
    <row r="22" ht="40" customHeight="1" spans="1:9">
      <c r="A22" s="41">
        <v>20</v>
      </c>
      <c r="B22" s="52"/>
      <c r="C22" s="41" t="s">
        <v>80</v>
      </c>
      <c r="D22" s="41" t="s">
        <v>81</v>
      </c>
      <c r="E22" s="41" t="s">
        <v>79</v>
      </c>
      <c r="F22" s="42">
        <v>1</v>
      </c>
      <c r="G22" s="42"/>
      <c r="H22" s="42"/>
      <c r="I22" s="51"/>
    </row>
    <row r="23" ht="32" customHeight="1" spans="1:9">
      <c r="A23" s="41">
        <v>21</v>
      </c>
      <c r="B23" s="52"/>
      <c r="C23" s="41" t="s">
        <v>82</v>
      </c>
      <c r="D23" s="41" t="s">
        <v>83</v>
      </c>
      <c r="E23" s="41" t="s">
        <v>54</v>
      </c>
      <c r="F23" s="42">
        <v>1</v>
      </c>
      <c r="G23" s="53"/>
      <c r="H23" s="53"/>
      <c r="I23" s="51"/>
    </row>
    <row r="24" ht="43" customHeight="1" spans="1:9">
      <c r="A24" s="41">
        <v>22</v>
      </c>
      <c r="B24" s="52"/>
      <c r="C24" s="41" t="s">
        <v>84</v>
      </c>
      <c r="D24" s="41" t="s">
        <v>85</v>
      </c>
      <c r="E24" s="41" t="s">
        <v>54</v>
      </c>
      <c r="F24" s="42">
        <v>1</v>
      </c>
      <c r="G24" s="53"/>
      <c r="H24" s="53"/>
      <c r="I24" s="51"/>
    </row>
    <row r="25" ht="46" customHeight="1" spans="1:9">
      <c r="A25" s="41">
        <v>23</v>
      </c>
      <c r="B25" s="52"/>
      <c r="C25" s="41" t="s">
        <v>86</v>
      </c>
      <c r="D25" s="41" t="s">
        <v>87</v>
      </c>
      <c r="E25" s="41" t="s">
        <v>54</v>
      </c>
      <c r="F25" s="42">
        <v>1</v>
      </c>
      <c r="G25" s="53"/>
      <c r="H25" s="53"/>
      <c r="I25" s="51"/>
    </row>
    <row r="26" ht="32" customHeight="1" spans="1:9">
      <c r="A26" s="41">
        <v>24</v>
      </c>
      <c r="B26" s="52"/>
      <c r="C26" s="41" t="s">
        <v>88</v>
      </c>
      <c r="D26" s="41" t="s">
        <v>89</v>
      </c>
      <c r="E26" s="41" t="s">
        <v>54</v>
      </c>
      <c r="F26" s="42">
        <v>1</v>
      </c>
      <c r="G26" s="53"/>
      <c r="H26" s="53"/>
      <c r="I26" s="51"/>
    </row>
    <row r="27" ht="32" customHeight="1" spans="1:9">
      <c r="A27" s="41">
        <v>25</v>
      </c>
      <c r="B27" s="52"/>
      <c r="C27" s="41" t="s">
        <v>90</v>
      </c>
      <c r="D27" s="41" t="s">
        <v>91</v>
      </c>
      <c r="E27" s="41" t="s">
        <v>54</v>
      </c>
      <c r="F27" s="42">
        <v>1</v>
      </c>
      <c r="G27" s="53"/>
      <c r="H27" s="53"/>
      <c r="I27" s="51"/>
    </row>
    <row r="28" ht="32" customHeight="1" spans="1:9">
      <c r="A28" s="41">
        <v>26</v>
      </c>
      <c r="B28" s="52"/>
      <c r="C28" s="41" t="s">
        <v>92</v>
      </c>
      <c r="D28" s="41" t="s">
        <v>93</v>
      </c>
      <c r="E28" s="41" t="s">
        <v>94</v>
      </c>
      <c r="F28" s="42">
        <v>1</v>
      </c>
      <c r="G28" s="53"/>
      <c r="H28" s="53"/>
      <c r="I28" s="51"/>
    </row>
    <row r="29" ht="32" customHeight="1" spans="1:9">
      <c r="A29" s="41">
        <v>27</v>
      </c>
      <c r="B29" s="52"/>
      <c r="C29" s="41" t="s">
        <v>95</v>
      </c>
      <c r="D29" s="41" t="s">
        <v>96</v>
      </c>
      <c r="E29" s="41" t="s">
        <v>4</v>
      </c>
      <c r="F29" s="42">
        <v>1</v>
      </c>
      <c r="G29" s="53"/>
      <c r="H29" s="53"/>
      <c r="I29" s="51"/>
    </row>
    <row r="30" ht="32" customHeight="1" spans="1:9">
      <c r="A30" s="41">
        <v>28</v>
      </c>
      <c r="B30" s="52"/>
      <c r="C30" s="41" t="s">
        <v>97</v>
      </c>
      <c r="D30" s="41" t="s">
        <v>98</v>
      </c>
      <c r="E30" s="41" t="s">
        <v>4</v>
      </c>
      <c r="F30" s="42">
        <v>1</v>
      </c>
      <c r="G30" s="53"/>
      <c r="H30" s="53"/>
      <c r="I30" s="51"/>
    </row>
    <row r="31" ht="63" customHeight="1" spans="1:9">
      <c r="A31" s="41">
        <v>29</v>
      </c>
      <c r="B31" s="54"/>
      <c r="C31" s="41" t="s">
        <v>99</v>
      </c>
      <c r="D31" s="55" t="s">
        <v>100</v>
      </c>
      <c r="E31" s="41" t="s">
        <v>4</v>
      </c>
      <c r="F31" s="42">
        <v>1</v>
      </c>
      <c r="G31" s="53"/>
      <c r="H31" s="53"/>
      <c r="I31" s="51"/>
    </row>
    <row r="32" ht="61" customHeight="1" spans="1:9">
      <c r="A32" s="39" t="s">
        <v>101</v>
      </c>
      <c r="B32" s="39"/>
      <c r="C32" s="39"/>
      <c r="D32" s="39"/>
      <c r="E32" s="39"/>
      <c r="F32" s="39"/>
      <c r="G32" s="39"/>
      <c r="H32" s="39"/>
      <c r="I32" s="39"/>
    </row>
  </sheetData>
  <mergeCells count="6">
    <mergeCell ref="A1:I1"/>
    <mergeCell ref="A32:I32"/>
    <mergeCell ref="B3:B18"/>
    <mergeCell ref="B19:B20"/>
    <mergeCell ref="B21:B31"/>
    <mergeCell ref="I19:I20"/>
  </mergeCells>
  <pageMargins left="0.550694444444444" right="0.196527777777778" top="0.314583333333333" bottom="0.432638888888889" header="0.118055555555556" footer="0.196527777777778"/>
  <pageSetup paperSize="9" orientation="landscape" blackAndWhite="1"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5"/>
  <sheetViews>
    <sheetView workbookViewId="0">
      <pane ySplit="2" topLeftCell="A207" activePane="bottomLeft" state="frozen"/>
      <selection/>
      <selection pane="bottomLeft" activeCell="A215" sqref="A215:G215"/>
    </sheetView>
  </sheetViews>
  <sheetFormatPr defaultColWidth="9" defaultRowHeight="13.5" outlineLevelCol="6"/>
  <cols>
    <col min="1" max="1" width="6.98230088495575" style="29" customWidth="1"/>
    <col min="2" max="2" width="18.787610619469" style="29" customWidth="1"/>
    <col min="3" max="3" width="28.2212389380531" style="29" customWidth="1"/>
    <col min="4" max="6" width="9" style="29"/>
    <col min="7" max="7" width="18.3274336283186" style="29" customWidth="1"/>
    <col min="8" max="16384" width="9" style="29"/>
  </cols>
  <sheetData>
    <row r="1" ht="35" customHeight="1" spans="1:7">
      <c r="A1" s="30" t="s">
        <v>102</v>
      </c>
      <c r="B1" s="30"/>
      <c r="C1" s="30"/>
      <c r="D1" s="30"/>
      <c r="E1" s="30"/>
      <c r="F1" s="30"/>
      <c r="G1" s="30"/>
    </row>
    <row r="2" ht="30" customHeight="1" spans="1:7">
      <c r="A2" s="31" t="s">
        <v>1</v>
      </c>
      <c r="B2" s="31" t="s">
        <v>103</v>
      </c>
      <c r="C2" s="32" t="s">
        <v>104</v>
      </c>
      <c r="D2" s="33"/>
      <c r="E2" s="31" t="s">
        <v>3</v>
      </c>
      <c r="F2" s="31" t="s">
        <v>18</v>
      </c>
      <c r="G2" s="31" t="s">
        <v>7</v>
      </c>
    </row>
    <row r="3" ht="26" customHeight="1" spans="1:7">
      <c r="A3" s="34">
        <v>1</v>
      </c>
      <c r="B3" s="35" t="s">
        <v>105</v>
      </c>
      <c r="C3" s="36"/>
      <c r="D3" s="37"/>
      <c r="E3" s="34" t="s">
        <v>54</v>
      </c>
      <c r="F3" s="34">
        <v>1</v>
      </c>
      <c r="G3" s="38"/>
    </row>
    <row r="4" ht="26" customHeight="1" spans="1:7">
      <c r="A4" s="34">
        <v>1.1</v>
      </c>
      <c r="B4" s="34" t="s">
        <v>106</v>
      </c>
      <c r="C4" s="34" t="s">
        <v>107</v>
      </c>
      <c r="D4" s="34" t="s">
        <v>108</v>
      </c>
      <c r="E4" s="34" t="s">
        <v>109</v>
      </c>
      <c r="F4" s="34">
        <v>1</v>
      </c>
      <c r="G4" s="34"/>
    </row>
    <row r="5" ht="26" customHeight="1" spans="1:7">
      <c r="A5" s="34">
        <v>1.2</v>
      </c>
      <c r="B5" s="34" t="s">
        <v>110</v>
      </c>
      <c r="C5" s="34" t="s">
        <v>111</v>
      </c>
      <c r="D5" s="34" t="s">
        <v>108</v>
      </c>
      <c r="E5" s="34" t="s">
        <v>109</v>
      </c>
      <c r="F5" s="34">
        <v>1</v>
      </c>
      <c r="G5" s="34"/>
    </row>
    <row r="6" ht="26" customHeight="1" spans="1:7">
      <c r="A6" s="34">
        <v>1.3</v>
      </c>
      <c r="B6" s="34" t="s">
        <v>112</v>
      </c>
      <c r="C6" s="34" t="s">
        <v>111</v>
      </c>
      <c r="D6" s="34" t="s">
        <v>108</v>
      </c>
      <c r="E6" s="34" t="s">
        <v>109</v>
      </c>
      <c r="F6" s="34">
        <v>1</v>
      </c>
      <c r="G6" s="34" t="s">
        <v>113</v>
      </c>
    </row>
    <row r="7" ht="26" customHeight="1" spans="1:7">
      <c r="A7" s="34">
        <v>1.4</v>
      </c>
      <c r="B7" s="34" t="s">
        <v>114</v>
      </c>
      <c r="C7" s="34" t="s">
        <v>107</v>
      </c>
      <c r="D7" s="34" t="s">
        <v>108</v>
      </c>
      <c r="E7" s="34" t="s">
        <v>109</v>
      </c>
      <c r="F7" s="34">
        <v>1</v>
      </c>
      <c r="G7" s="34"/>
    </row>
    <row r="8" ht="26" customHeight="1" spans="1:7">
      <c r="A8" s="34">
        <v>1.5</v>
      </c>
      <c r="B8" s="34" t="s">
        <v>115</v>
      </c>
      <c r="C8" s="34" t="s">
        <v>116</v>
      </c>
      <c r="D8" s="34" t="s">
        <v>108</v>
      </c>
      <c r="E8" s="34" t="s">
        <v>109</v>
      </c>
      <c r="F8" s="34">
        <v>1</v>
      </c>
      <c r="G8" s="34"/>
    </row>
    <row r="9" ht="26" customHeight="1" spans="1:7">
      <c r="A9" s="34">
        <v>1.6</v>
      </c>
      <c r="B9" s="34" t="s">
        <v>117</v>
      </c>
      <c r="C9" s="34" t="s">
        <v>118</v>
      </c>
      <c r="D9" s="34" t="s">
        <v>108</v>
      </c>
      <c r="E9" s="34" t="s">
        <v>109</v>
      </c>
      <c r="F9" s="34">
        <v>1</v>
      </c>
      <c r="G9" s="38"/>
    </row>
    <row r="10" ht="26" customHeight="1" spans="1:7">
      <c r="A10" s="34">
        <v>2</v>
      </c>
      <c r="B10" s="35" t="s">
        <v>119</v>
      </c>
      <c r="C10" s="36"/>
      <c r="D10" s="37"/>
      <c r="E10" s="34" t="s">
        <v>54</v>
      </c>
      <c r="F10" s="34">
        <v>1</v>
      </c>
      <c r="G10" s="34"/>
    </row>
    <row r="11" ht="43" customHeight="1" spans="1:7">
      <c r="A11" s="34">
        <v>2.1</v>
      </c>
      <c r="B11" s="34" t="s">
        <v>120</v>
      </c>
      <c r="C11" s="34" t="s">
        <v>121</v>
      </c>
      <c r="D11" s="34" t="s">
        <v>108</v>
      </c>
      <c r="E11" s="34" t="s">
        <v>79</v>
      </c>
      <c r="F11" s="34">
        <v>1</v>
      </c>
      <c r="G11" s="34"/>
    </row>
    <row r="12" ht="26" customHeight="1" spans="1:7">
      <c r="A12" s="34">
        <v>2.2</v>
      </c>
      <c r="B12" s="34" t="s">
        <v>122</v>
      </c>
      <c r="C12" s="34" t="s">
        <v>123</v>
      </c>
      <c r="D12" s="34" t="s">
        <v>108</v>
      </c>
      <c r="E12" s="34" t="s">
        <v>109</v>
      </c>
      <c r="F12" s="34">
        <v>1</v>
      </c>
      <c r="G12" s="34" t="s">
        <v>124</v>
      </c>
    </row>
    <row r="13" ht="26" customHeight="1" spans="1:7">
      <c r="A13" s="34">
        <v>2.3</v>
      </c>
      <c r="B13" s="34" t="s">
        <v>125</v>
      </c>
      <c r="C13" s="34" t="s">
        <v>126</v>
      </c>
      <c r="D13" s="34" t="s">
        <v>108</v>
      </c>
      <c r="E13" s="34" t="s">
        <v>54</v>
      </c>
      <c r="F13" s="34">
        <v>1</v>
      </c>
      <c r="G13" s="34"/>
    </row>
    <row r="14" ht="26" customHeight="1" spans="1:7">
      <c r="A14" s="34">
        <v>2.4</v>
      </c>
      <c r="B14" s="34" t="s">
        <v>127</v>
      </c>
      <c r="C14" s="34" t="s">
        <v>128</v>
      </c>
      <c r="D14" s="34" t="s">
        <v>108</v>
      </c>
      <c r="E14" s="34" t="s">
        <v>54</v>
      </c>
      <c r="F14" s="34">
        <v>1</v>
      </c>
      <c r="G14" s="34"/>
    </row>
    <row r="15" ht="26" customHeight="1" spans="1:7">
      <c r="A15" s="34">
        <v>2.5</v>
      </c>
      <c r="B15" s="34" t="s">
        <v>129</v>
      </c>
      <c r="C15" s="34" t="s">
        <v>130</v>
      </c>
      <c r="D15" s="34" t="s">
        <v>131</v>
      </c>
      <c r="E15" s="34" t="s">
        <v>54</v>
      </c>
      <c r="F15" s="34">
        <v>1</v>
      </c>
      <c r="G15" s="34"/>
    </row>
    <row r="16" ht="26" customHeight="1" spans="1:7">
      <c r="A16" s="34">
        <v>2.6</v>
      </c>
      <c r="B16" s="34" t="s">
        <v>132</v>
      </c>
      <c r="C16" s="34" t="s">
        <v>133</v>
      </c>
      <c r="D16" s="34" t="s">
        <v>108</v>
      </c>
      <c r="E16" s="34" t="s">
        <v>54</v>
      </c>
      <c r="F16" s="34">
        <v>1</v>
      </c>
      <c r="G16" s="34"/>
    </row>
    <row r="17" ht="26" customHeight="1" spans="1:7">
      <c r="A17" s="34">
        <v>2.7</v>
      </c>
      <c r="B17" s="34" t="s">
        <v>106</v>
      </c>
      <c r="C17" s="34" t="s">
        <v>134</v>
      </c>
      <c r="D17" s="34" t="s">
        <v>108</v>
      </c>
      <c r="E17" s="34" t="s">
        <v>109</v>
      </c>
      <c r="F17" s="34">
        <v>1</v>
      </c>
      <c r="G17" s="34" t="s">
        <v>135</v>
      </c>
    </row>
    <row r="18" ht="26" customHeight="1" spans="1:7">
      <c r="A18" s="34">
        <v>3</v>
      </c>
      <c r="B18" s="35" t="s">
        <v>136</v>
      </c>
      <c r="C18" s="36"/>
      <c r="D18" s="37"/>
      <c r="E18" s="34" t="s">
        <v>54</v>
      </c>
      <c r="F18" s="34">
        <v>1</v>
      </c>
      <c r="G18" s="34" t="s">
        <v>137</v>
      </c>
    </row>
    <row r="19" ht="26" customHeight="1" spans="1:7">
      <c r="A19" s="34">
        <v>3.1</v>
      </c>
      <c r="B19" s="34" t="s">
        <v>138</v>
      </c>
      <c r="C19" s="34" t="s">
        <v>139</v>
      </c>
      <c r="D19" s="34" t="s">
        <v>108</v>
      </c>
      <c r="E19" s="34" t="s">
        <v>79</v>
      </c>
      <c r="F19" s="34">
        <v>1</v>
      </c>
      <c r="G19" s="34"/>
    </row>
    <row r="20" ht="26" customHeight="1" spans="1:7">
      <c r="A20" s="34">
        <v>3.2</v>
      </c>
      <c r="B20" s="34" t="s">
        <v>140</v>
      </c>
      <c r="C20" s="34" t="s">
        <v>141</v>
      </c>
      <c r="D20" s="34" t="s">
        <v>131</v>
      </c>
      <c r="E20" s="34" t="s">
        <v>109</v>
      </c>
      <c r="F20" s="34">
        <v>1</v>
      </c>
      <c r="G20" s="34"/>
    </row>
    <row r="21" ht="26" customHeight="1" spans="1:7">
      <c r="A21" s="34">
        <v>3.3</v>
      </c>
      <c r="B21" s="34" t="s">
        <v>106</v>
      </c>
      <c r="C21" s="34" t="s">
        <v>107</v>
      </c>
      <c r="D21" s="34" t="s">
        <v>108</v>
      </c>
      <c r="E21" s="34" t="s">
        <v>109</v>
      </c>
      <c r="F21" s="34">
        <v>1</v>
      </c>
      <c r="G21" s="34" t="s">
        <v>142</v>
      </c>
    </row>
    <row r="22" ht="26" customHeight="1" spans="1:7">
      <c r="A22" s="34">
        <v>3.4</v>
      </c>
      <c r="B22" s="34" t="s">
        <v>143</v>
      </c>
      <c r="C22" s="34" t="s">
        <v>107</v>
      </c>
      <c r="D22" s="34" t="s">
        <v>108</v>
      </c>
      <c r="E22" s="34" t="s">
        <v>109</v>
      </c>
      <c r="F22" s="34">
        <v>1</v>
      </c>
      <c r="G22" s="34" t="s">
        <v>144</v>
      </c>
    </row>
    <row r="23" ht="26" customHeight="1" spans="1:7">
      <c r="A23" s="34">
        <v>3.5</v>
      </c>
      <c r="B23" s="34" t="s">
        <v>145</v>
      </c>
      <c r="C23" s="34" t="s">
        <v>146</v>
      </c>
      <c r="D23" s="34" t="s">
        <v>108</v>
      </c>
      <c r="E23" s="34" t="s">
        <v>109</v>
      </c>
      <c r="F23" s="34">
        <v>1</v>
      </c>
      <c r="G23" s="34" t="s">
        <v>144</v>
      </c>
    </row>
    <row r="24" ht="26" customHeight="1" spans="1:7">
      <c r="A24" s="34">
        <v>3.6</v>
      </c>
      <c r="B24" s="34" t="s">
        <v>117</v>
      </c>
      <c r="C24" s="34" t="s">
        <v>118</v>
      </c>
      <c r="D24" s="34" t="s">
        <v>131</v>
      </c>
      <c r="E24" s="34" t="s">
        <v>54</v>
      </c>
      <c r="F24" s="34">
        <v>1</v>
      </c>
      <c r="G24" s="34"/>
    </row>
    <row r="25" ht="26" customHeight="1" spans="1:7">
      <c r="A25" s="34">
        <v>3.7</v>
      </c>
      <c r="B25" s="34" t="s">
        <v>147</v>
      </c>
      <c r="C25" s="34" t="s">
        <v>148</v>
      </c>
      <c r="D25" s="34" t="s">
        <v>131</v>
      </c>
      <c r="E25" s="34" t="s">
        <v>54</v>
      </c>
      <c r="F25" s="34">
        <v>1</v>
      </c>
      <c r="G25" s="34"/>
    </row>
    <row r="26" ht="26" customHeight="1" spans="1:7">
      <c r="A26" s="34">
        <v>3.8</v>
      </c>
      <c r="B26" s="34" t="s">
        <v>149</v>
      </c>
      <c r="C26" s="34" t="s">
        <v>150</v>
      </c>
      <c r="D26" s="34" t="s">
        <v>108</v>
      </c>
      <c r="E26" s="34" t="s">
        <v>54</v>
      </c>
      <c r="F26" s="34">
        <v>1</v>
      </c>
      <c r="G26" s="34"/>
    </row>
    <row r="27" ht="26" customHeight="1" spans="1:7">
      <c r="A27" s="34">
        <v>4</v>
      </c>
      <c r="B27" s="35" t="s">
        <v>151</v>
      </c>
      <c r="C27" s="36"/>
      <c r="D27" s="37"/>
      <c r="E27" s="34" t="s">
        <v>54</v>
      </c>
      <c r="F27" s="34">
        <v>1</v>
      </c>
      <c r="G27" s="34"/>
    </row>
    <row r="28" ht="41" customHeight="1" spans="1:7">
      <c r="A28" s="34">
        <v>4.1</v>
      </c>
      <c r="B28" s="34" t="s">
        <v>152</v>
      </c>
      <c r="C28" s="34" t="s">
        <v>153</v>
      </c>
      <c r="D28" s="34" t="s">
        <v>154</v>
      </c>
      <c r="E28" s="34" t="s">
        <v>54</v>
      </c>
      <c r="F28" s="34">
        <v>1</v>
      </c>
      <c r="G28" s="34"/>
    </row>
    <row r="29" ht="26" customHeight="1" spans="1:7">
      <c r="A29" s="34">
        <v>4.2</v>
      </c>
      <c r="B29" s="34" t="s">
        <v>155</v>
      </c>
      <c r="C29" s="34" t="s">
        <v>156</v>
      </c>
      <c r="D29" s="34" t="s">
        <v>131</v>
      </c>
      <c r="E29" s="34" t="s">
        <v>79</v>
      </c>
      <c r="F29" s="34">
        <v>1</v>
      </c>
      <c r="G29" s="34"/>
    </row>
    <row r="30" ht="26" customHeight="1" spans="1:7">
      <c r="A30" s="34">
        <v>4.3</v>
      </c>
      <c r="B30" s="34" t="s">
        <v>157</v>
      </c>
      <c r="C30" s="34" t="s">
        <v>158</v>
      </c>
      <c r="D30" s="34" t="s">
        <v>159</v>
      </c>
      <c r="E30" s="34" t="s">
        <v>160</v>
      </c>
      <c r="F30" s="34">
        <v>1</v>
      </c>
      <c r="G30" s="34"/>
    </row>
    <row r="31" ht="26" customHeight="1" spans="1:7">
      <c r="A31" s="34">
        <v>4.4</v>
      </c>
      <c r="B31" s="34" t="s">
        <v>140</v>
      </c>
      <c r="C31" s="34" t="s">
        <v>141</v>
      </c>
      <c r="D31" s="34" t="s">
        <v>131</v>
      </c>
      <c r="E31" s="34" t="s">
        <v>109</v>
      </c>
      <c r="F31" s="34">
        <v>1</v>
      </c>
      <c r="G31" s="34"/>
    </row>
    <row r="32" ht="26" customHeight="1" spans="1:7">
      <c r="A32" s="34">
        <v>4.5</v>
      </c>
      <c r="B32" s="34" t="s">
        <v>106</v>
      </c>
      <c r="C32" s="34" t="s">
        <v>107</v>
      </c>
      <c r="D32" s="34" t="s">
        <v>108</v>
      </c>
      <c r="E32" s="34" t="s">
        <v>109</v>
      </c>
      <c r="F32" s="34">
        <v>3</v>
      </c>
      <c r="G32" s="34" t="s">
        <v>161</v>
      </c>
    </row>
    <row r="33" ht="26" customHeight="1" spans="1:7">
      <c r="A33" s="34">
        <v>4.6</v>
      </c>
      <c r="B33" s="34" t="s">
        <v>162</v>
      </c>
      <c r="C33" s="34" t="s">
        <v>163</v>
      </c>
      <c r="D33" s="34" t="s">
        <v>131</v>
      </c>
      <c r="E33" s="34" t="s">
        <v>160</v>
      </c>
      <c r="F33" s="34">
        <v>1</v>
      </c>
      <c r="G33" s="34"/>
    </row>
    <row r="34" ht="26" customHeight="1" spans="1:7">
      <c r="A34" s="34">
        <v>5</v>
      </c>
      <c r="B34" s="35" t="s">
        <v>164</v>
      </c>
      <c r="C34" s="36"/>
      <c r="D34" s="37"/>
      <c r="E34" s="34" t="s">
        <v>54</v>
      </c>
      <c r="F34" s="34">
        <v>1</v>
      </c>
      <c r="G34" s="34"/>
    </row>
    <row r="35" ht="40" customHeight="1" spans="1:7">
      <c r="A35" s="34">
        <v>5.1</v>
      </c>
      <c r="B35" s="34" t="s">
        <v>152</v>
      </c>
      <c r="C35" s="34" t="s">
        <v>153</v>
      </c>
      <c r="D35" s="34" t="s">
        <v>154</v>
      </c>
      <c r="E35" s="34" t="s">
        <v>54</v>
      </c>
      <c r="F35" s="34">
        <v>1</v>
      </c>
      <c r="G35" s="34"/>
    </row>
    <row r="36" ht="26" customHeight="1" spans="1:7">
      <c r="A36" s="34">
        <v>5.2</v>
      </c>
      <c r="B36" s="34" t="s">
        <v>155</v>
      </c>
      <c r="C36" s="34" t="s">
        <v>156</v>
      </c>
      <c r="D36" s="34" t="s">
        <v>131</v>
      </c>
      <c r="E36" s="34" t="s">
        <v>79</v>
      </c>
      <c r="F36" s="34">
        <v>1</v>
      </c>
      <c r="G36" s="34"/>
    </row>
    <row r="37" ht="26" customHeight="1" spans="1:7">
      <c r="A37" s="34">
        <v>5.3</v>
      </c>
      <c r="B37" s="34" t="s">
        <v>165</v>
      </c>
      <c r="C37" s="34" t="s">
        <v>166</v>
      </c>
      <c r="D37" s="34" t="s">
        <v>167</v>
      </c>
      <c r="E37" s="34" t="s">
        <v>160</v>
      </c>
      <c r="F37" s="34">
        <v>1</v>
      </c>
      <c r="G37" s="34"/>
    </row>
    <row r="38" ht="26" customHeight="1" spans="1:7">
      <c r="A38" s="34">
        <v>5.4</v>
      </c>
      <c r="B38" s="34" t="s">
        <v>140</v>
      </c>
      <c r="C38" s="34" t="s">
        <v>141</v>
      </c>
      <c r="D38" s="34" t="s">
        <v>131</v>
      </c>
      <c r="E38" s="34" t="s">
        <v>109</v>
      </c>
      <c r="F38" s="34">
        <v>1</v>
      </c>
      <c r="G38" s="34"/>
    </row>
    <row r="39" ht="26" customHeight="1" spans="1:7">
      <c r="A39" s="34">
        <v>5.5</v>
      </c>
      <c r="B39" s="34" t="s">
        <v>115</v>
      </c>
      <c r="C39" s="34" t="s">
        <v>116</v>
      </c>
      <c r="D39" s="34" t="s">
        <v>108</v>
      </c>
      <c r="E39" s="34" t="s">
        <v>109</v>
      </c>
      <c r="F39" s="34">
        <v>1</v>
      </c>
      <c r="G39" s="34"/>
    </row>
    <row r="40" ht="26" customHeight="1" spans="1:7">
      <c r="A40" s="34">
        <v>5.6</v>
      </c>
      <c r="B40" s="34" t="s">
        <v>168</v>
      </c>
      <c r="C40" s="34" t="s">
        <v>169</v>
      </c>
      <c r="D40" s="34" t="s">
        <v>108</v>
      </c>
      <c r="E40" s="34" t="s">
        <v>109</v>
      </c>
      <c r="F40" s="34">
        <v>1</v>
      </c>
      <c r="G40" s="34"/>
    </row>
    <row r="41" ht="26" customHeight="1" spans="1:7">
      <c r="A41" s="34">
        <v>5.7</v>
      </c>
      <c r="B41" s="34" t="s">
        <v>162</v>
      </c>
      <c r="C41" s="34" t="s">
        <v>163</v>
      </c>
      <c r="D41" s="34" t="s">
        <v>131</v>
      </c>
      <c r="E41" s="34" t="s">
        <v>160</v>
      </c>
      <c r="F41" s="34">
        <v>1</v>
      </c>
      <c r="G41" s="38"/>
    </row>
    <row r="42" ht="26" customHeight="1" spans="1:7">
      <c r="A42" s="34">
        <v>6</v>
      </c>
      <c r="B42" s="35" t="s">
        <v>170</v>
      </c>
      <c r="C42" s="36"/>
      <c r="D42" s="37"/>
      <c r="E42" s="34" t="s">
        <v>54</v>
      </c>
      <c r="F42" s="34">
        <v>1</v>
      </c>
      <c r="G42" s="34"/>
    </row>
    <row r="43" ht="26" customHeight="1" spans="1:7">
      <c r="A43" s="34">
        <v>6.1</v>
      </c>
      <c r="B43" s="34" t="s">
        <v>171</v>
      </c>
      <c r="C43" s="34" t="s">
        <v>172</v>
      </c>
      <c r="D43" s="34" t="s">
        <v>108</v>
      </c>
      <c r="E43" s="34" t="s">
        <v>54</v>
      </c>
      <c r="F43" s="34">
        <v>1</v>
      </c>
      <c r="G43" s="34"/>
    </row>
    <row r="44" ht="26" customHeight="1" spans="1:7">
      <c r="A44" s="34">
        <v>6.2</v>
      </c>
      <c r="B44" s="34" t="s">
        <v>173</v>
      </c>
      <c r="C44" s="34" t="s">
        <v>174</v>
      </c>
      <c r="D44" s="34" t="s">
        <v>175</v>
      </c>
      <c r="E44" s="34" t="s">
        <v>176</v>
      </c>
      <c r="F44" s="34">
        <v>3</v>
      </c>
      <c r="G44" s="34"/>
    </row>
    <row r="45" ht="26" customHeight="1" spans="1:7">
      <c r="A45" s="34">
        <v>6.3</v>
      </c>
      <c r="B45" s="34" t="s">
        <v>140</v>
      </c>
      <c r="C45" s="34" t="s">
        <v>177</v>
      </c>
      <c r="D45" s="34" t="s">
        <v>108</v>
      </c>
      <c r="E45" s="34" t="s">
        <v>109</v>
      </c>
      <c r="F45" s="34">
        <v>1</v>
      </c>
      <c r="G45" s="34"/>
    </row>
    <row r="46" ht="26" customHeight="1" spans="1:7">
      <c r="A46" s="34">
        <v>6.4</v>
      </c>
      <c r="B46" s="34" t="s">
        <v>178</v>
      </c>
      <c r="C46" s="34" t="s">
        <v>179</v>
      </c>
      <c r="D46" s="34" t="s">
        <v>108</v>
      </c>
      <c r="E46" s="34" t="s">
        <v>54</v>
      </c>
      <c r="F46" s="34">
        <v>1</v>
      </c>
      <c r="G46" s="34"/>
    </row>
    <row r="47" ht="26" customHeight="1" spans="1:7">
      <c r="A47" s="34">
        <v>7</v>
      </c>
      <c r="B47" s="35" t="s">
        <v>180</v>
      </c>
      <c r="C47" s="36"/>
      <c r="D47" s="37"/>
      <c r="E47" s="34" t="s">
        <v>54</v>
      </c>
      <c r="F47" s="34">
        <v>1</v>
      </c>
      <c r="G47" s="34"/>
    </row>
    <row r="48" ht="26" customHeight="1" spans="1:7">
      <c r="A48" s="34">
        <v>7.1</v>
      </c>
      <c r="B48" s="34" t="s">
        <v>143</v>
      </c>
      <c r="C48" s="34" t="s">
        <v>107</v>
      </c>
      <c r="D48" s="34" t="s">
        <v>108</v>
      </c>
      <c r="E48" s="34" t="s">
        <v>109</v>
      </c>
      <c r="F48" s="34">
        <v>1</v>
      </c>
      <c r="G48" s="34" t="s">
        <v>181</v>
      </c>
    </row>
    <row r="49" ht="26" customHeight="1" spans="1:7">
      <c r="A49" s="34">
        <v>7.2</v>
      </c>
      <c r="B49" s="34" t="s">
        <v>114</v>
      </c>
      <c r="C49" s="34" t="s">
        <v>107</v>
      </c>
      <c r="D49" s="34" t="s">
        <v>108</v>
      </c>
      <c r="E49" s="34" t="s">
        <v>109</v>
      </c>
      <c r="F49" s="34">
        <v>1</v>
      </c>
      <c r="G49" s="34" t="s">
        <v>181</v>
      </c>
    </row>
    <row r="50" ht="26" customHeight="1" spans="1:7">
      <c r="A50" s="34">
        <v>7.3</v>
      </c>
      <c r="B50" s="34" t="s">
        <v>140</v>
      </c>
      <c r="C50" s="34" t="s">
        <v>177</v>
      </c>
      <c r="D50" s="34" t="s">
        <v>108</v>
      </c>
      <c r="E50" s="34" t="s">
        <v>109</v>
      </c>
      <c r="F50" s="34">
        <v>1</v>
      </c>
      <c r="G50" s="34" t="s">
        <v>181</v>
      </c>
    </row>
    <row r="51" ht="26" customHeight="1" spans="1:7">
      <c r="A51" s="34">
        <v>7.4</v>
      </c>
      <c r="B51" s="34" t="s">
        <v>147</v>
      </c>
      <c r="C51" s="34" t="s">
        <v>182</v>
      </c>
      <c r="D51" s="34" t="s">
        <v>108</v>
      </c>
      <c r="E51" s="34" t="s">
        <v>109</v>
      </c>
      <c r="F51" s="34">
        <v>1</v>
      </c>
      <c r="G51" s="34" t="s">
        <v>181</v>
      </c>
    </row>
    <row r="52" ht="67" customHeight="1" spans="1:7">
      <c r="A52" s="34">
        <v>7.5</v>
      </c>
      <c r="B52" s="34" t="s">
        <v>183</v>
      </c>
      <c r="C52" s="34" t="s">
        <v>184</v>
      </c>
      <c r="D52" s="34" t="s">
        <v>185</v>
      </c>
      <c r="E52" s="34" t="s">
        <v>176</v>
      </c>
      <c r="F52" s="34">
        <v>3</v>
      </c>
      <c r="G52" s="34"/>
    </row>
    <row r="53" ht="26" customHeight="1" spans="1:7">
      <c r="A53" s="34">
        <v>7.6</v>
      </c>
      <c r="B53" s="34" t="s">
        <v>117</v>
      </c>
      <c r="C53" s="34" t="s">
        <v>118</v>
      </c>
      <c r="D53" s="34" t="s">
        <v>108</v>
      </c>
      <c r="E53" s="34" t="s">
        <v>109</v>
      </c>
      <c r="F53" s="34">
        <v>2</v>
      </c>
      <c r="G53" s="34" t="s">
        <v>186</v>
      </c>
    </row>
    <row r="54" ht="26" customHeight="1" spans="1:7">
      <c r="A54" s="34">
        <v>7.7</v>
      </c>
      <c r="B54" s="34" t="s">
        <v>140</v>
      </c>
      <c r="C54" s="34" t="s">
        <v>141</v>
      </c>
      <c r="D54" s="34" t="s">
        <v>108</v>
      </c>
      <c r="E54" s="34" t="s">
        <v>109</v>
      </c>
      <c r="F54" s="34">
        <v>2</v>
      </c>
      <c r="G54" s="34" t="s">
        <v>187</v>
      </c>
    </row>
    <row r="55" ht="26" customHeight="1" spans="1:7">
      <c r="A55" s="34">
        <v>7.8</v>
      </c>
      <c r="B55" s="34" t="s">
        <v>143</v>
      </c>
      <c r="C55" s="34" t="s">
        <v>107</v>
      </c>
      <c r="D55" s="34" t="s">
        <v>108</v>
      </c>
      <c r="E55" s="34" t="s">
        <v>109</v>
      </c>
      <c r="F55" s="34">
        <v>1</v>
      </c>
      <c r="G55" s="34" t="s">
        <v>188</v>
      </c>
    </row>
    <row r="56" ht="26" customHeight="1" spans="1:7">
      <c r="A56" s="34">
        <v>7.9</v>
      </c>
      <c r="B56" s="34" t="s">
        <v>114</v>
      </c>
      <c r="C56" s="34" t="s">
        <v>189</v>
      </c>
      <c r="D56" s="34" t="s">
        <v>108</v>
      </c>
      <c r="E56" s="34" t="s">
        <v>109</v>
      </c>
      <c r="F56" s="34">
        <v>2</v>
      </c>
      <c r="G56" s="34" t="s">
        <v>190</v>
      </c>
    </row>
    <row r="57" ht="26" customHeight="1" spans="1:7">
      <c r="A57" s="65" t="s">
        <v>191</v>
      </c>
      <c r="B57" s="34" t="s">
        <v>147</v>
      </c>
      <c r="C57" s="34" t="s">
        <v>182</v>
      </c>
      <c r="D57" s="34" t="s">
        <v>108</v>
      </c>
      <c r="E57" s="34" t="s">
        <v>109</v>
      </c>
      <c r="F57" s="34">
        <v>1</v>
      </c>
      <c r="G57" s="34" t="s">
        <v>192</v>
      </c>
    </row>
    <row r="58" ht="26" customHeight="1" spans="1:7">
      <c r="A58" s="34">
        <v>7.11</v>
      </c>
      <c r="B58" s="34" t="s">
        <v>115</v>
      </c>
      <c r="C58" s="34" t="s">
        <v>116</v>
      </c>
      <c r="D58" s="34" t="s">
        <v>108</v>
      </c>
      <c r="E58" s="34" t="s">
        <v>109</v>
      </c>
      <c r="F58" s="34">
        <v>1</v>
      </c>
      <c r="G58" s="34" t="s">
        <v>188</v>
      </c>
    </row>
    <row r="59" ht="26" customHeight="1" spans="1:7">
      <c r="A59" s="34">
        <v>7.12</v>
      </c>
      <c r="B59" s="34" t="s">
        <v>143</v>
      </c>
      <c r="C59" s="34" t="s">
        <v>193</v>
      </c>
      <c r="D59" s="34" t="s">
        <v>108</v>
      </c>
      <c r="E59" s="34" t="s">
        <v>109</v>
      </c>
      <c r="F59" s="34">
        <v>1</v>
      </c>
      <c r="G59" s="34" t="s">
        <v>194</v>
      </c>
    </row>
    <row r="60" ht="26" customHeight="1" spans="1:7">
      <c r="A60" s="34">
        <v>7.13</v>
      </c>
      <c r="B60" s="34" t="s">
        <v>106</v>
      </c>
      <c r="C60" s="34" t="s">
        <v>107</v>
      </c>
      <c r="D60" s="34" t="s">
        <v>108</v>
      </c>
      <c r="E60" s="34" t="s">
        <v>109</v>
      </c>
      <c r="F60" s="34">
        <v>1</v>
      </c>
      <c r="G60" s="34" t="s">
        <v>195</v>
      </c>
    </row>
    <row r="61" ht="26" customHeight="1" spans="1:7">
      <c r="A61" s="34">
        <v>7.14</v>
      </c>
      <c r="B61" s="34" t="s">
        <v>138</v>
      </c>
      <c r="C61" s="34" t="s">
        <v>196</v>
      </c>
      <c r="D61" s="34" t="s">
        <v>108</v>
      </c>
      <c r="E61" s="34" t="s">
        <v>79</v>
      </c>
      <c r="F61" s="34">
        <v>1</v>
      </c>
      <c r="G61" s="34" t="s">
        <v>195</v>
      </c>
    </row>
    <row r="62" ht="26" customHeight="1" spans="1:7">
      <c r="A62" s="34">
        <v>7.15</v>
      </c>
      <c r="B62" s="34" t="s">
        <v>145</v>
      </c>
      <c r="C62" s="34" t="s">
        <v>146</v>
      </c>
      <c r="D62" s="34" t="s">
        <v>108</v>
      </c>
      <c r="E62" s="34" t="s">
        <v>109</v>
      </c>
      <c r="F62" s="34">
        <v>1</v>
      </c>
      <c r="G62" s="34" t="s">
        <v>195</v>
      </c>
    </row>
    <row r="63" ht="26" customHeight="1" spans="1:7">
      <c r="A63" s="34">
        <v>7.16</v>
      </c>
      <c r="B63" s="34" t="s">
        <v>114</v>
      </c>
      <c r="C63" s="34" t="s">
        <v>107</v>
      </c>
      <c r="D63" s="34" t="s">
        <v>108</v>
      </c>
      <c r="E63" s="34" t="s">
        <v>109</v>
      </c>
      <c r="F63" s="34">
        <v>1</v>
      </c>
      <c r="G63" s="34" t="s">
        <v>195</v>
      </c>
    </row>
    <row r="64" ht="26" customHeight="1" spans="1:7">
      <c r="A64" s="34">
        <v>7.17</v>
      </c>
      <c r="B64" s="34" t="s">
        <v>143</v>
      </c>
      <c r="C64" s="34" t="s">
        <v>107</v>
      </c>
      <c r="D64" s="34" t="s">
        <v>108</v>
      </c>
      <c r="E64" s="34" t="s">
        <v>109</v>
      </c>
      <c r="F64" s="34">
        <v>1</v>
      </c>
      <c r="G64" s="34" t="s">
        <v>195</v>
      </c>
    </row>
    <row r="65" ht="26" customHeight="1" spans="1:7">
      <c r="A65" s="34">
        <v>8</v>
      </c>
      <c r="B65" s="35" t="s">
        <v>197</v>
      </c>
      <c r="C65" s="36"/>
      <c r="D65" s="37"/>
      <c r="E65" s="34" t="s">
        <v>54</v>
      </c>
      <c r="F65" s="34">
        <v>1</v>
      </c>
      <c r="G65" s="34"/>
    </row>
    <row r="66" ht="45" customHeight="1" spans="1:7">
      <c r="A66" s="34">
        <v>8.1</v>
      </c>
      <c r="B66" s="34" t="s">
        <v>120</v>
      </c>
      <c r="C66" s="34" t="s">
        <v>121</v>
      </c>
      <c r="D66" s="34" t="s">
        <v>108</v>
      </c>
      <c r="E66" s="34" t="s">
        <v>79</v>
      </c>
      <c r="F66" s="34">
        <v>1</v>
      </c>
      <c r="G66" s="34"/>
    </row>
    <row r="67" ht="26" customHeight="1" spans="1:7">
      <c r="A67" s="34">
        <v>8.2</v>
      </c>
      <c r="B67" s="34" t="s">
        <v>125</v>
      </c>
      <c r="C67" s="34" t="s">
        <v>126</v>
      </c>
      <c r="D67" s="34" t="s">
        <v>108</v>
      </c>
      <c r="E67" s="34" t="s">
        <v>54</v>
      </c>
      <c r="F67" s="34">
        <v>1</v>
      </c>
      <c r="G67" s="34"/>
    </row>
    <row r="68" ht="26" customHeight="1" spans="1:7">
      <c r="A68" s="34">
        <v>8.3</v>
      </c>
      <c r="B68" s="34" t="s">
        <v>127</v>
      </c>
      <c r="C68" s="34" t="s">
        <v>128</v>
      </c>
      <c r="D68" s="34" t="s">
        <v>108</v>
      </c>
      <c r="E68" s="34" t="s">
        <v>54</v>
      </c>
      <c r="F68" s="34">
        <v>1</v>
      </c>
      <c r="G68" s="34"/>
    </row>
    <row r="69" ht="26" customHeight="1" spans="1:7">
      <c r="A69" s="34">
        <v>8.4</v>
      </c>
      <c r="B69" s="34" t="s">
        <v>129</v>
      </c>
      <c r="C69" s="34" t="s">
        <v>130</v>
      </c>
      <c r="D69" s="34" t="s">
        <v>131</v>
      </c>
      <c r="E69" s="34" t="s">
        <v>54</v>
      </c>
      <c r="F69" s="34">
        <v>1</v>
      </c>
      <c r="G69" s="34"/>
    </row>
    <row r="70" ht="26" customHeight="1" spans="1:7">
      <c r="A70" s="34">
        <v>8.5</v>
      </c>
      <c r="B70" s="34" t="s">
        <v>132</v>
      </c>
      <c r="C70" s="34" t="s">
        <v>133</v>
      </c>
      <c r="D70" s="34" t="s">
        <v>108</v>
      </c>
      <c r="E70" s="34" t="s">
        <v>54</v>
      </c>
      <c r="F70" s="34">
        <v>1</v>
      </c>
      <c r="G70" s="34"/>
    </row>
    <row r="71" ht="26" customHeight="1" spans="1:7">
      <c r="A71" s="34">
        <v>8.6</v>
      </c>
      <c r="B71" s="34" t="s">
        <v>198</v>
      </c>
      <c r="C71" s="34" t="s">
        <v>199</v>
      </c>
      <c r="D71" s="34" t="s">
        <v>131</v>
      </c>
      <c r="E71" s="34" t="s">
        <v>54</v>
      </c>
      <c r="F71" s="34">
        <v>1</v>
      </c>
      <c r="G71" s="34"/>
    </row>
    <row r="72" ht="26" customHeight="1" spans="1:7">
      <c r="A72" s="34">
        <v>8.7</v>
      </c>
      <c r="B72" s="34" t="s">
        <v>200</v>
      </c>
      <c r="C72" s="34" t="s">
        <v>201</v>
      </c>
      <c r="D72" s="34" t="s">
        <v>108</v>
      </c>
      <c r="E72" s="34" t="s">
        <v>109</v>
      </c>
      <c r="F72" s="34">
        <v>1</v>
      </c>
      <c r="G72" s="34"/>
    </row>
    <row r="73" ht="26" customHeight="1" spans="1:7">
      <c r="A73" s="34">
        <v>8.8</v>
      </c>
      <c r="B73" s="34" t="s">
        <v>106</v>
      </c>
      <c r="C73" s="34" t="s">
        <v>107</v>
      </c>
      <c r="D73" s="34" t="s">
        <v>108</v>
      </c>
      <c r="E73" s="34" t="s">
        <v>109</v>
      </c>
      <c r="F73" s="34">
        <v>1</v>
      </c>
      <c r="G73" s="34" t="s">
        <v>135</v>
      </c>
    </row>
    <row r="74" ht="26" customHeight="1" spans="1:7">
      <c r="A74" s="34">
        <v>8.9</v>
      </c>
      <c r="B74" s="34" t="s">
        <v>202</v>
      </c>
      <c r="C74" s="34" t="s">
        <v>203</v>
      </c>
      <c r="D74" s="34" t="s">
        <v>108</v>
      </c>
      <c r="E74" s="34" t="s">
        <v>109</v>
      </c>
      <c r="F74" s="34">
        <v>1</v>
      </c>
      <c r="G74" s="34" t="s">
        <v>135</v>
      </c>
    </row>
    <row r="75" ht="26" customHeight="1" spans="1:7">
      <c r="A75" s="34">
        <v>9</v>
      </c>
      <c r="B75" s="35" t="s">
        <v>204</v>
      </c>
      <c r="C75" s="36"/>
      <c r="D75" s="37"/>
      <c r="E75" s="34" t="s">
        <v>54</v>
      </c>
      <c r="F75" s="34">
        <v>1</v>
      </c>
      <c r="G75" s="34" t="s">
        <v>137</v>
      </c>
    </row>
    <row r="76" ht="26" customHeight="1" spans="1:7">
      <c r="A76" s="34">
        <v>9.1</v>
      </c>
      <c r="B76" s="34" t="s">
        <v>205</v>
      </c>
      <c r="C76" s="34" t="s">
        <v>206</v>
      </c>
      <c r="D76" s="34" t="s">
        <v>108</v>
      </c>
      <c r="E76" s="34" t="s">
        <v>79</v>
      </c>
      <c r="F76" s="34">
        <v>1</v>
      </c>
      <c r="G76" s="34"/>
    </row>
    <row r="77" ht="26" customHeight="1" spans="1:7">
      <c r="A77" s="34">
        <v>9.2</v>
      </c>
      <c r="B77" s="34" t="s">
        <v>106</v>
      </c>
      <c r="C77" s="34" t="s">
        <v>107</v>
      </c>
      <c r="D77" s="34" t="s">
        <v>108</v>
      </c>
      <c r="E77" s="34" t="s">
        <v>109</v>
      </c>
      <c r="F77" s="34">
        <v>1</v>
      </c>
      <c r="G77" s="34" t="s">
        <v>142</v>
      </c>
    </row>
    <row r="78" ht="26" customHeight="1" spans="1:7">
      <c r="A78" s="34">
        <v>9.3</v>
      </c>
      <c r="B78" s="34" t="s">
        <v>143</v>
      </c>
      <c r="C78" s="34" t="s">
        <v>107</v>
      </c>
      <c r="D78" s="34" t="s">
        <v>108</v>
      </c>
      <c r="E78" s="34" t="s">
        <v>109</v>
      </c>
      <c r="F78" s="34">
        <v>1</v>
      </c>
      <c r="G78" s="34" t="s">
        <v>144</v>
      </c>
    </row>
    <row r="79" ht="26" customHeight="1" spans="1:7">
      <c r="A79" s="34">
        <v>9.4</v>
      </c>
      <c r="B79" s="34" t="s">
        <v>129</v>
      </c>
      <c r="C79" s="34" t="s">
        <v>207</v>
      </c>
      <c r="D79" s="34" t="s">
        <v>131</v>
      </c>
      <c r="E79" s="34" t="s">
        <v>109</v>
      </c>
      <c r="F79" s="34">
        <v>1</v>
      </c>
      <c r="G79" s="34" t="s">
        <v>142</v>
      </c>
    </row>
    <row r="80" ht="26" customHeight="1" spans="1:7">
      <c r="A80" s="34">
        <v>9.5</v>
      </c>
      <c r="B80" s="34" t="s">
        <v>208</v>
      </c>
      <c r="C80" s="34" t="s">
        <v>209</v>
      </c>
      <c r="D80" s="34" t="s">
        <v>131</v>
      </c>
      <c r="E80" s="34" t="s">
        <v>109</v>
      </c>
      <c r="F80" s="34">
        <v>1</v>
      </c>
      <c r="G80" s="34" t="s">
        <v>142</v>
      </c>
    </row>
    <row r="81" ht="26" customHeight="1" spans="1:7">
      <c r="A81" s="34">
        <v>9.6</v>
      </c>
      <c r="B81" s="34" t="s">
        <v>145</v>
      </c>
      <c r="C81" s="34" t="s">
        <v>210</v>
      </c>
      <c r="D81" s="34" t="s">
        <v>108</v>
      </c>
      <c r="E81" s="34" t="s">
        <v>109</v>
      </c>
      <c r="F81" s="34">
        <v>1</v>
      </c>
      <c r="G81" s="34" t="s">
        <v>144</v>
      </c>
    </row>
    <row r="82" ht="26" customHeight="1" spans="1:7">
      <c r="A82" s="34">
        <v>9.7</v>
      </c>
      <c r="B82" s="34" t="s">
        <v>129</v>
      </c>
      <c r="C82" s="34" t="s">
        <v>211</v>
      </c>
      <c r="D82" s="34" t="s">
        <v>131</v>
      </c>
      <c r="E82" s="34" t="s">
        <v>109</v>
      </c>
      <c r="F82" s="34">
        <v>1</v>
      </c>
      <c r="G82" s="34" t="s">
        <v>144</v>
      </c>
    </row>
    <row r="83" ht="26" customHeight="1" spans="1:7">
      <c r="A83" s="34">
        <v>9.8</v>
      </c>
      <c r="B83" s="34" t="s">
        <v>140</v>
      </c>
      <c r="C83" s="34" t="s">
        <v>212</v>
      </c>
      <c r="D83" s="34" t="s">
        <v>131</v>
      </c>
      <c r="E83" s="34" t="s">
        <v>109</v>
      </c>
      <c r="F83" s="34">
        <v>1</v>
      </c>
      <c r="G83" s="34" t="s">
        <v>144</v>
      </c>
    </row>
    <row r="84" ht="26" customHeight="1" spans="1:7">
      <c r="A84" s="34">
        <v>9.9</v>
      </c>
      <c r="B84" s="34" t="s">
        <v>149</v>
      </c>
      <c r="C84" s="34" t="s">
        <v>150</v>
      </c>
      <c r="D84" s="34" t="s">
        <v>108</v>
      </c>
      <c r="E84" s="34" t="s">
        <v>54</v>
      </c>
      <c r="F84" s="34">
        <v>1</v>
      </c>
      <c r="G84" s="34"/>
    </row>
    <row r="85" ht="26" customHeight="1" spans="1:7">
      <c r="A85" s="34">
        <v>9.1</v>
      </c>
      <c r="B85" s="34" t="s">
        <v>162</v>
      </c>
      <c r="C85" s="34" t="s">
        <v>213</v>
      </c>
      <c r="D85" s="34" t="s">
        <v>108</v>
      </c>
      <c r="E85" s="34" t="s">
        <v>160</v>
      </c>
      <c r="F85" s="34">
        <v>1</v>
      </c>
      <c r="G85" s="34"/>
    </row>
    <row r="86" ht="26" customHeight="1" spans="1:7">
      <c r="A86" s="34">
        <v>10</v>
      </c>
      <c r="B86" s="35" t="s">
        <v>214</v>
      </c>
      <c r="C86" s="36"/>
      <c r="D86" s="37"/>
      <c r="E86" s="34" t="s">
        <v>54</v>
      </c>
      <c r="F86" s="34">
        <v>1</v>
      </c>
      <c r="G86" s="34"/>
    </row>
    <row r="87" ht="26" customHeight="1" spans="1:7">
      <c r="A87" s="34">
        <v>10.1</v>
      </c>
      <c r="B87" s="34" t="s">
        <v>215</v>
      </c>
      <c r="C87" s="34" t="s">
        <v>216</v>
      </c>
      <c r="D87" s="34" t="s">
        <v>108</v>
      </c>
      <c r="E87" s="34" t="s">
        <v>176</v>
      </c>
      <c r="F87" s="34">
        <v>1</v>
      </c>
      <c r="G87" s="34"/>
    </row>
    <row r="88" ht="26" customHeight="1" spans="1:7">
      <c r="A88" s="34">
        <v>10.2</v>
      </c>
      <c r="B88" s="34" t="s">
        <v>217</v>
      </c>
      <c r="C88" s="34" t="s">
        <v>218</v>
      </c>
      <c r="D88" s="34" t="s">
        <v>219</v>
      </c>
      <c r="E88" s="34" t="s">
        <v>54</v>
      </c>
      <c r="F88" s="34">
        <v>1</v>
      </c>
      <c r="G88" s="34"/>
    </row>
    <row r="89" ht="26" customHeight="1" spans="1:7">
      <c r="A89" s="34">
        <v>10.3</v>
      </c>
      <c r="B89" s="34" t="s">
        <v>115</v>
      </c>
      <c r="C89" s="34" t="s">
        <v>116</v>
      </c>
      <c r="D89" s="34" t="s">
        <v>108</v>
      </c>
      <c r="E89" s="34" t="s">
        <v>109</v>
      </c>
      <c r="F89" s="34">
        <v>1</v>
      </c>
      <c r="G89" s="34" t="s">
        <v>188</v>
      </c>
    </row>
    <row r="90" ht="26" customHeight="1" spans="1:7">
      <c r="A90" s="34">
        <v>10.4</v>
      </c>
      <c r="B90" s="34" t="s">
        <v>140</v>
      </c>
      <c r="C90" s="34" t="s">
        <v>141</v>
      </c>
      <c r="D90" s="34" t="s">
        <v>131</v>
      </c>
      <c r="E90" s="34" t="s">
        <v>109</v>
      </c>
      <c r="F90" s="34">
        <v>1</v>
      </c>
      <c r="G90" s="34"/>
    </row>
    <row r="91" ht="26" customHeight="1" spans="1:7">
      <c r="A91" s="34">
        <v>10.5</v>
      </c>
      <c r="B91" s="34" t="s">
        <v>140</v>
      </c>
      <c r="C91" s="34" t="s">
        <v>141</v>
      </c>
      <c r="D91" s="34" t="s">
        <v>131</v>
      </c>
      <c r="E91" s="34" t="s">
        <v>109</v>
      </c>
      <c r="F91" s="34">
        <v>1</v>
      </c>
      <c r="G91" s="34"/>
    </row>
    <row r="92" ht="26" customHeight="1" spans="1:7">
      <c r="A92" s="34">
        <v>10.6</v>
      </c>
      <c r="B92" s="34" t="s">
        <v>208</v>
      </c>
      <c r="C92" s="34" t="s">
        <v>220</v>
      </c>
      <c r="D92" s="34" t="s">
        <v>131</v>
      </c>
      <c r="E92" s="34" t="s">
        <v>54</v>
      </c>
      <c r="F92" s="34">
        <v>1</v>
      </c>
      <c r="G92" s="34" t="s">
        <v>188</v>
      </c>
    </row>
    <row r="93" ht="26" customHeight="1" spans="1:7">
      <c r="A93" s="34">
        <v>10.7</v>
      </c>
      <c r="B93" s="34" t="s">
        <v>117</v>
      </c>
      <c r="C93" s="34" t="s">
        <v>221</v>
      </c>
      <c r="D93" s="34" t="s">
        <v>131</v>
      </c>
      <c r="E93" s="34" t="s">
        <v>109</v>
      </c>
      <c r="F93" s="34">
        <v>3</v>
      </c>
      <c r="G93" s="34" t="s">
        <v>222</v>
      </c>
    </row>
    <row r="94" ht="26" customHeight="1" spans="1:7">
      <c r="A94" s="34">
        <v>10.8</v>
      </c>
      <c r="B94" s="34" t="s">
        <v>106</v>
      </c>
      <c r="C94" s="34" t="s">
        <v>223</v>
      </c>
      <c r="D94" s="34" t="s">
        <v>108</v>
      </c>
      <c r="E94" s="34" t="s">
        <v>109</v>
      </c>
      <c r="F94" s="34">
        <v>3</v>
      </c>
      <c r="G94" s="34" t="s">
        <v>224</v>
      </c>
    </row>
    <row r="95" ht="26" customHeight="1" spans="1:7">
      <c r="A95" s="34">
        <v>10.9</v>
      </c>
      <c r="B95" s="34" t="s">
        <v>225</v>
      </c>
      <c r="C95" s="34" t="s">
        <v>223</v>
      </c>
      <c r="D95" s="34" t="s">
        <v>108</v>
      </c>
      <c r="E95" s="34" t="s">
        <v>109</v>
      </c>
      <c r="F95" s="34">
        <v>3</v>
      </c>
      <c r="G95" s="34" t="s">
        <v>222</v>
      </c>
    </row>
    <row r="96" ht="26" customHeight="1" spans="1:7">
      <c r="A96" s="65" t="s">
        <v>226</v>
      </c>
      <c r="B96" s="34" t="s">
        <v>202</v>
      </c>
      <c r="C96" s="34" t="s">
        <v>227</v>
      </c>
      <c r="D96" s="34" t="s">
        <v>108</v>
      </c>
      <c r="E96" s="34" t="s">
        <v>109</v>
      </c>
      <c r="F96" s="34">
        <v>2</v>
      </c>
      <c r="G96" s="34" t="s">
        <v>228</v>
      </c>
    </row>
    <row r="97" ht="26" customHeight="1" spans="1:7">
      <c r="A97" s="34">
        <v>10.11</v>
      </c>
      <c r="B97" s="34" t="s">
        <v>202</v>
      </c>
      <c r="C97" s="34" t="s">
        <v>229</v>
      </c>
      <c r="D97" s="34" t="s">
        <v>108</v>
      </c>
      <c r="E97" s="34" t="s">
        <v>109</v>
      </c>
      <c r="F97" s="34">
        <v>1</v>
      </c>
      <c r="G97" s="34" t="s">
        <v>230</v>
      </c>
    </row>
    <row r="98" ht="26" customHeight="1" spans="1:7">
      <c r="A98" s="34">
        <v>10.12</v>
      </c>
      <c r="B98" s="34" t="s">
        <v>145</v>
      </c>
      <c r="C98" s="34" t="s">
        <v>231</v>
      </c>
      <c r="D98" s="34" t="s">
        <v>108</v>
      </c>
      <c r="E98" s="34" t="s">
        <v>109</v>
      </c>
      <c r="F98" s="34">
        <v>1</v>
      </c>
      <c r="G98" s="34" t="s">
        <v>232</v>
      </c>
    </row>
    <row r="99" ht="26" customHeight="1" spans="1:7">
      <c r="A99" s="34">
        <v>10.13</v>
      </c>
      <c r="B99" s="34" t="s">
        <v>168</v>
      </c>
      <c r="C99" s="34" t="s">
        <v>233</v>
      </c>
      <c r="D99" s="34" t="s">
        <v>108</v>
      </c>
      <c r="E99" s="34" t="s">
        <v>109</v>
      </c>
      <c r="F99" s="34">
        <v>1</v>
      </c>
      <c r="G99" s="34" t="s">
        <v>188</v>
      </c>
    </row>
    <row r="100" ht="26" customHeight="1" spans="1:7">
      <c r="A100" s="34">
        <v>10.14</v>
      </c>
      <c r="B100" s="34" t="s">
        <v>149</v>
      </c>
      <c r="C100" s="34" t="s">
        <v>234</v>
      </c>
      <c r="D100" s="34" t="s">
        <v>108</v>
      </c>
      <c r="E100" s="34" t="s">
        <v>54</v>
      </c>
      <c r="F100" s="34">
        <v>1</v>
      </c>
      <c r="G100" s="34"/>
    </row>
    <row r="101" ht="26" customHeight="1" spans="1:7">
      <c r="A101" s="34">
        <v>10.15</v>
      </c>
      <c r="B101" s="34" t="s">
        <v>235</v>
      </c>
      <c r="C101" s="34" t="s">
        <v>236</v>
      </c>
      <c r="D101" s="34" t="s">
        <v>108</v>
      </c>
      <c r="E101" s="34" t="s">
        <v>160</v>
      </c>
      <c r="F101" s="34">
        <v>1</v>
      </c>
      <c r="G101" s="34"/>
    </row>
    <row r="102" ht="26" customHeight="1" spans="1:7">
      <c r="A102" s="34">
        <v>11</v>
      </c>
      <c r="B102" s="35" t="s">
        <v>237</v>
      </c>
      <c r="C102" s="36"/>
      <c r="D102" s="37"/>
      <c r="E102" s="34" t="s">
        <v>54</v>
      </c>
      <c r="F102" s="34">
        <v>1</v>
      </c>
      <c r="G102" s="34"/>
    </row>
    <row r="103" ht="51" customHeight="1" spans="1:7">
      <c r="A103" s="34">
        <v>11.1</v>
      </c>
      <c r="B103" s="34" t="s">
        <v>120</v>
      </c>
      <c r="C103" s="34" t="s">
        <v>238</v>
      </c>
      <c r="D103" s="34" t="s">
        <v>108</v>
      </c>
      <c r="E103" s="34" t="s">
        <v>79</v>
      </c>
      <c r="F103" s="34">
        <v>1</v>
      </c>
      <c r="G103" s="38"/>
    </row>
    <row r="104" ht="26" customHeight="1" spans="1:7">
      <c r="A104" s="34">
        <v>11.2</v>
      </c>
      <c r="B104" s="34" t="s">
        <v>125</v>
      </c>
      <c r="C104" s="34" t="s">
        <v>126</v>
      </c>
      <c r="D104" s="34" t="s">
        <v>108</v>
      </c>
      <c r="E104" s="34" t="s">
        <v>54</v>
      </c>
      <c r="F104" s="34">
        <v>1</v>
      </c>
      <c r="G104" s="34"/>
    </row>
    <row r="105" ht="26" customHeight="1" spans="1:7">
      <c r="A105" s="34">
        <v>11.3</v>
      </c>
      <c r="B105" s="34" t="s">
        <v>127</v>
      </c>
      <c r="C105" s="34" t="s">
        <v>128</v>
      </c>
      <c r="D105" s="34" t="s">
        <v>108</v>
      </c>
      <c r="E105" s="34" t="s">
        <v>54</v>
      </c>
      <c r="F105" s="34">
        <v>1</v>
      </c>
      <c r="G105" s="34"/>
    </row>
    <row r="106" ht="26" customHeight="1" spans="1:7">
      <c r="A106" s="34">
        <v>11.4</v>
      </c>
      <c r="B106" s="34" t="s">
        <v>129</v>
      </c>
      <c r="C106" s="34" t="s">
        <v>130</v>
      </c>
      <c r="D106" s="34" t="s">
        <v>131</v>
      </c>
      <c r="E106" s="34" t="s">
        <v>54</v>
      </c>
      <c r="F106" s="34">
        <v>1</v>
      </c>
      <c r="G106" s="34"/>
    </row>
    <row r="107" ht="26" customHeight="1" spans="1:7">
      <c r="A107" s="34">
        <v>11.5</v>
      </c>
      <c r="B107" s="34" t="s">
        <v>132</v>
      </c>
      <c r="C107" s="34" t="s">
        <v>133</v>
      </c>
      <c r="D107" s="34" t="s">
        <v>108</v>
      </c>
      <c r="E107" s="34" t="s">
        <v>54</v>
      </c>
      <c r="F107" s="34">
        <v>1</v>
      </c>
      <c r="G107" s="34"/>
    </row>
    <row r="108" ht="26" customHeight="1" spans="1:7">
      <c r="A108" s="34">
        <v>11.6</v>
      </c>
      <c r="B108" s="34" t="s">
        <v>198</v>
      </c>
      <c r="C108" s="34" t="s">
        <v>199</v>
      </c>
      <c r="D108" s="34" t="s">
        <v>131</v>
      </c>
      <c r="E108" s="34" t="s">
        <v>54</v>
      </c>
      <c r="F108" s="34">
        <v>1</v>
      </c>
      <c r="G108" s="34"/>
    </row>
    <row r="109" ht="26" customHeight="1" spans="1:7">
      <c r="A109" s="34">
        <v>11.7</v>
      </c>
      <c r="B109" s="34" t="s">
        <v>200</v>
      </c>
      <c r="C109" s="34" t="s">
        <v>201</v>
      </c>
      <c r="D109" s="34" t="s">
        <v>108</v>
      </c>
      <c r="E109" s="34" t="s">
        <v>109</v>
      </c>
      <c r="F109" s="34">
        <v>1</v>
      </c>
      <c r="G109" s="34" t="s">
        <v>239</v>
      </c>
    </row>
    <row r="110" ht="26" customHeight="1" spans="1:7">
      <c r="A110" s="34">
        <v>11.8</v>
      </c>
      <c r="B110" s="34" t="s">
        <v>106</v>
      </c>
      <c r="C110" s="34" t="s">
        <v>107</v>
      </c>
      <c r="D110" s="34" t="s">
        <v>108</v>
      </c>
      <c r="E110" s="34" t="s">
        <v>109</v>
      </c>
      <c r="F110" s="34">
        <v>1</v>
      </c>
      <c r="G110" s="34" t="s">
        <v>135</v>
      </c>
    </row>
    <row r="111" ht="26" customHeight="1" spans="1:7">
      <c r="A111" s="34">
        <v>11.9</v>
      </c>
      <c r="B111" s="34" t="s">
        <v>202</v>
      </c>
      <c r="C111" s="34" t="s">
        <v>203</v>
      </c>
      <c r="D111" s="34" t="s">
        <v>108</v>
      </c>
      <c r="E111" s="34" t="s">
        <v>109</v>
      </c>
      <c r="F111" s="34">
        <v>1</v>
      </c>
      <c r="G111" s="34" t="s">
        <v>135</v>
      </c>
    </row>
    <row r="112" ht="26" customHeight="1" spans="1:7">
      <c r="A112" s="34">
        <v>12</v>
      </c>
      <c r="B112" s="35" t="s">
        <v>240</v>
      </c>
      <c r="C112" s="36"/>
      <c r="D112" s="37"/>
      <c r="E112" s="34" t="s">
        <v>54</v>
      </c>
      <c r="F112" s="34">
        <v>1</v>
      </c>
      <c r="G112" s="34"/>
    </row>
    <row r="113" ht="26" customHeight="1" spans="1:7">
      <c r="A113" s="34">
        <v>12.1</v>
      </c>
      <c r="B113" s="34" t="s">
        <v>106</v>
      </c>
      <c r="C113" s="34" t="s">
        <v>241</v>
      </c>
      <c r="D113" s="34" t="s">
        <v>108</v>
      </c>
      <c r="E113" s="34" t="s">
        <v>109</v>
      </c>
      <c r="F113" s="34">
        <v>1</v>
      </c>
      <c r="G113" s="34" t="s">
        <v>142</v>
      </c>
    </row>
    <row r="114" ht="26" customHeight="1" spans="1:7">
      <c r="A114" s="34">
        <v>12.2</v>
      </c>
      <c r="B114" s="34" t="s">
        <v>138</v>
      </c>
      <c r="C114" s="34" t="s">
        <v>242</v>
      </c>
      <c r="D114" s="34" t="s">
        <v>108</v>
      </c>
      <c r="E114" s="34" t="s">
        <v>79</v>
      </c>
      <c r="F114" s="34">
        <v>1</v>
      </c>
      <c r="G114" s="34"/>
    </row>
    <row r="115" ht="26" customHeight="1" spans="1:7">
      <c r="A115" s="34">
        <v>12.3</v>
      </c>
      <c r="B115" s="34" t="s">
        <v>145</v>
      </c>
      <c r="C115" s="34" t="s">
        <v>241</v>
      </c>
      <c r="D115" s="34" t="s">
        <v>108</v>
      </c>
      <c r="E115" s="34" t="s">
        <v>109</v>
      </c>
      <c r="F115" s="34">
        <v>1</v>
      </c>
      <c r="G115" s="34" t="s">
        <v>144</v>
      </c>
    </row>
    <row r="116" ht="26" customHeight="1" spans="1:7">
      <c r="A116" s="34">
        <v>12.4</v>
      </c>
      <c r="B116" s="34" t="s">
        <v>143</v>
      </c>
      <c r="C116" s="34" t="s">
        <v>241</v>
      </c>
      <c r="D116" s="34" t="s">
        <v>108</v>
      </c>
      <c r="E116" s="34" t="s">
        <v>109</v>
      </c>
      <c r="F116" s="34">
        <v>1</v>
      </c>
      <c r="G116" s="34" t="s">
        <v>144</v>
      </c>
    </row>
    <row r="117" ht="26" customHeight="1" spans="1:7">
      <c r="A117" s="34">
        <v>12.5</v>
      </c>
      <c r="B117" s="34" t="s">
        <v>117</v>
      </c>
      <c r="C117" s="34" t="s">
        <v>243</v>
      </c>
      <c r="D117" s="34" t="s">
        <v>108</v>
      </c>
      <c r="E117" s="34" t="s">
        <v>109</v>
      </c>
      <c r="F117" s="34">
        <v>1</v>
      </c>
      <c r="G117" s="34"/>
    </row>
    <row r="118" ht="26" customHeight="1" spans="1:7">
      <c r="A118" s="34">
        <v>12.6</v>
      </c>
      <c r="B118" s="34" t="s">
        <v>168</v>
      </c>
      <c r="C118" s="34" t="s">
        <v>169</v>
      </c>
      <c r="D118" s="34" t="s">
        <v>108</v>
      </c>
      <c r="E118" s="34" t="s">
        <v>109</v>
      </c>
      <c r="F118" s="34">
        <v>1</v>
      </c>
      <c r="G118" s="34"/>
    </row>
    <row r="119" ht="26" customHeight="1" spans="1:7">
      <c r="A119" s="34">
        <v>12.7</v>
      </c>
      <c r="B119" s="34" t="s">
        <v>147</v>
      </c>
      <c r="C119" s="34" t="s">
        <v>148</v>
      </c>
      <c r="D119" s="34" t="s">
        <v>131</v>
      </c>
      <c r="E119" s="34" t="s">
        <v>54</v>
      </c>
      <c r="F119" s="34">
        <v>1</v>
      </c>
      <c r="G119" s="34"/>
    </row>
    <row r="120" ht="26" customHeight="1" spans="1:7">
      <c r="A120" s="34">
        <v>12.8</v>
      </c>
      <c r="B120" s="34" t="s">
        <v>149</v>
      </c>
      <c r="C120" s="34" t="s">
        <v>150</v>
      </c>
      <c r="D120" s="34" t="s">
        <v>108</v>
      </c>
      <c r="E120" s="34" t="s">
        <v>54</v>
      </c>
      <c r="F120" s="34">
        <v>1</v>
      </c>
      <c r="G120" s="34"/>
    </row>
    <row r="121" ht="26" customHeight="1" spans="1:7">
      <c r="A121" s="34">
        <v>13</v>
      </c>
      <c r="B121" s="35" t="s">
        <v>244</v>
      </c>
      <c r="C121" s="36"/>
      <c r="D121" s="37"/>
      <c r="E121" s="34" t="s">
        <v>54</v>
      </c>
      <c r="F121" s="34">
        <v>1</v>
      </c>
      <c r="G121" s="34"/>
    </row>
    <row r="122" ht="26" customHeight="1" spans="1:7">
      <c r="A122" s="34">
        <v>13.1</v>
      </c>
      <c r="B122" s="34" t="s">
        <v>106</v>
      </c>
      <c r="C122" s="34" t="s">
        <v>241</v>
      </c>
      <c r="D122" s="34" t="s">
        <v>108</v>
      </c>
      <c r="E122" s="34" t="s">
        <v>109</v>
      </c>
      <c r="F122" s="34">
        <v>1</v>
      </c>
      <c r="G122" s="34" t="s">
        <v>142</v>
      </c>
    </row>
    <row r="123" ht="26" customHeight="1" spans="1:7">
      <c r="A123" s="34">
        <v>13.2</v>
      </c>
      <c r="B123" s="34" t="s">
        <v>138</v>
      </c>
      <c r="C123" s="34" t="s">
        <v>242</v>
      </c>
      <c r="D123" s="34" t="s">
        <v>108</v>
      </c>
      <c r="E123" s="34" t="s">
        <v>79</v>
      </c>
      <c r="F123" s="34">
        <v>1</v>
      </c>
      <c r="G123" s="38"/>
    </row>
    <row r="124" ht="26" customHeight="1" spans="1:7">
      <c r="A124" s="34">
        <v>13.3</v>
      </c>
      <c r="B124" s="34" t="s">
        <v>145</v>
      </c>
      <c r="C124" s="34" t="s">
        <v>241</v>
      </c>
      <c r="D124" s="34" t="s">
        <v>108</v>
      </c>
      <c r="E124" s="34" t="s">
        <v>109</v>
      </c>
      <c r="F124" s="34">
        <v>1</v>
      </c>
      <c r="G124" s="34" t="s">
        <v>144</v>
      </c>
    </row>
    <row r="125" ht="26" customHeight="1" spans="1:7">
      <c r="A125" s="34">
        <v>13.4</v>
      </c>
      <c r="B125" s="34" t="s">
        <v>143</v>
      </c>
      <c r="C125" s="34" t="s">
        <v>241</v>
      </c>
      <c r="D125" s="34" t="s">
        <v>108</v>
      </c>
      <c r="E125" s="34" t="s">
        <v>109</v>
      </c>
      <c r="F125" s="34">
        <v>1</v>
      </c>
      <c r="G125" s="34" t="s">
        <v>144</v>
      </c>
    </row>
    <row r="126" ht="26" customHeight="1" spans="1:7">
      <c r="A126" s="34">
        <v>13.5</v>
      </c>
      <c r="B126" s="34" t="s">
        <v>117</v>
      </c>
      <c r="C126" s="34" t="s">
        <v>118</v>
      </c>
      <c r="D126" s="34" t="s">
        <v>108</v>
      </c>
      <c r="E126" s="34" t="s">
        <v>109</v>
      </c>
      <c r="F126" s="34">
        <v>1</v>
      </c>
      <c r="G126" s="34"/>
    </row>
    <row r="127" ht="26" customHeight="1" spans="1:7">
      <c r="A127" s="34">
        <v>13.6</v>
      </c>
      <c r="B127" s="34" t="s">
        <v>168</v>
      </c>
      <c r="C127" s="34" t="s">
        <v>233</v>
      </c>
      <c r="D127" s="34" t="s">
        <v>108</v>
      </c>
      <c r="E127" s="34" t="s">
        <v>109</v>
      </c>
      <c r="F127" s="34">
        <v>1</v>
      </c>
      <c r="G127" s="34"/>
    </row>
    <row r="128" ht="26" customHeight="1" spans="1:7">
      <c r="A128" s="34">
        <v>13.7</v>
      </c>
      <c r="B128" s="34" t="s">
        <v>147</v>
      </c>
      <c r="C128" s="34" t="s">
        <v>148</v>
      </c>
      <c r="D128" s="34" t="s">
        <v>131</v>
      </c>
      <c r="E128" s="34" t="s">
        <v>54</v>
      </c>
      <c r="F128" s="34">
        <v>1</v>
      </c>
      <c r="G128" s="34"/>
    </row>
    <row r="129" ht="26" customHeight="1" spans="1:7">
      <c r="A129" s="34">
        <v>13.8</v>
      </c>
      <c r="B129" s="34" t="s">
        <v>149</v>
      </c>
      <c r="C129" s="34" t="s">
        <v>150</v>
      </c>
      <c r="D129" s="34" t="s">
        <v>108</v>
      </c>
      <c r="E129" s="34" t="s">
        <v>54</v>
      </c>
      <c r="F129" s="34">
        <v>1</v>
      </c>
      <c r="G129" s="34"/>
    </row>
    <row r="130" ht="26" customHeight="1" spans="1:7">
      <c r="A130" s="34">
        <v>14</v>
      </c>
      <c r="B130" s="35" t="s">
        <v>245</v>
      </c>
      <c r="C130" s="36"/>
      <c r="D130" s="37"/>
      <c r="E130" s="34" t="s">
        <v>54</v>
      </c>
      <c r="F130" s="34">
        <v>1</v>
      </c>
      <c r="G130" s="34"/>
    </row>
    <row r="131" ht="26" customHeight="1" spans="1:7">
      <c r="A131" s="34">
        <v>14.1</v>
      </c>
      <c r="B131" s="34" t="s">
        <v>246</v>
      </c>
      <c r="C131" s="34" t="s">
        <v>150</v>
      </c>
      <c r="D131" s="34" t="s">
        <v>108</v>
      </c>
      <c r="E131" s="34" t="s">
        <v>54</v>
      </c>
      <c r="F131" s="34">
        <v>1</v>
      </c>
      <c r="G131" s="34"/>
    </row>
    <row r="132" ht="26" customHeight="1" spans="1:7">
      <c r="A132" s="34">
        <v>14.2</v>
      </c>
      <c r="B132" s="34" t="s">
        <v>117</v>
      </c>
      <c r="C132" s="34" t="s">
        <v>118</v>
      </c>
      <c r="D132" s="34" t="s">
        <v>108</v>
      </c>
      <c r="E132" s="34" t="s">
        <v>109</v>
      </c>
      <c r="F132" s="34">
        <v>1</v>
      </c>
      <c r="G132" s="34"/>
    </row>
    <row r="133" ht="26" customHeight="1" spans="1:7">
      <c r="A133" s="34">
        <v>14.3</v>
      </c>
      <c r="B133" s="34" t="s">
        <v>168</v>
      </c>
      <c r="C133" s="34" t="s">
        <v>169</v>
      </c>
      <c r="D133" s="34" t="s">
        <v>108</v>
      </c>
      <c r="E133" s="34" t="s">
        <v>109</v>
      </c>
      <c r="F133" s="34">
        <v>1</v>
      </c>
      <c r="G133" s="34"/>
    </row>
    <row r="134" ht="26" customHeight="1" spans="1:7">
      <c r="A134" s="34">
        <v>14.4</v>
      </c>
      <c r="B134" s="34" t="s">
        <v>106</v>
      </c>
      <c r="C134" s="34" t="s">
        <v>241</v>
      </c>
      <c r="D134" s="34" t="s">
        <v>108</v>
      </c>
      <c r="E134" s="34" t="s">
        <v>109</v>
      </c>
      <c r="F134" s="34">
        <v>1</v>
      </c>
      <c r="G134" s="34" t="s">
        <v>247</v>
      </c>
    </row>
    <row r="135" ht="26" customHeight="1" spans="1:7">
      <c r="A135" s="34">
        <v>14.5</v>
      </c>
      <c r="B135" s="34" t="s">
        <v>112</v>
      </c>
      <c r="C135" s="34" t="s">
        <v>248</v>
      </c>
      <c r="D135" s="34" t="s">
        <v>108</v>
      </c>
      <c r="E135" s="34" t="s">
        <v>109</v>
      </c>
      <c r="F135" s="34">
        <v>1</v>
      </c>
      <c r="G135" s="34" t="s">
        <v>113</v>
      </c>
    </row>
    <row r="136" ht="26" customHeight="1" spans="1:7">
      <c r="A136" s="34">
        <v>15</v>
      </c>
      <c r="B136" s="35" t="s">
        <v>249</v>
      </c>
      <c r="C136" s="36"/>
      <c r="D136" s="37"/>
      <c r="E136" s="34" t="s">
        <v>54</v>
      </c>
      <c r="F136" s="34">
        <v>1</v>
      </c>
      <c r="G136" s="34"/>
    </row>
    <row r="137" ht="39" customHeight="1" spans="1:7">
      <c r="A137" s="34">
        <v>15.1</v>
      </c>
      <c r="B137" s="34" t="s">
        <v>250</v>
      </c>
      <c r="C137" s="34" t="s">
        <v>251</v>
      </c>
      <c r="D137" s="34" t="s">
        <v>108</v>
      </c>
      <c r="E137" s="34" t="s">
        <v>54</v>
      </c>
      <c r="F137" s="34">
        <v>1</v>
      </c>
      <c r="G137" s="34" t="s">
        <v>252</v>
      </c>
    </row>
    <row r="138" ht="26" customHeight="1" spans="1:7">
      <c r="A138" s="34">
        <v>15.2</v>
      </c>
      <c r="B138" s="34" t="s">
        <v>125</v>
      </c>
      <c r="C138" s="34" t="s">
        <v>126</v>
      </c>
      <c r="D138" s="34" t="s">
        <v>108</v>
      </c>
      <c r="E138" s="34" t="s">
        <v>54</v>
      </c>
      <c r="F138" s="34">
        <v>1</v>
      </c>
      <c r="G138" s="34"/>
    </row>
    <row r="139" ht="26" customHeight="1" spans="1:7">
      <c r="A139" s="34">
        <v>15.3</v>
      </c>
      <c r="B139" s="34" t="s">
        <v>127</v>
      </c>
      <c r="C139" s="34" t="s">
        <v>128</v>
      </c>
      <c r="D139" s="34" t="s">
        <v>108</v>
      </c>
      <c r="E139" s="34" t="s">
        <v>54</v>
      </c>
      <c r="F139" s="34">
        <v>1</v>
      </c>
      <c r="G139" s="34"/>
    </row>
    <row r="140" ht="26" customHeight="1" spans="1:7">
      <c r="A140" s="34">
        <v>15.4</v>
      </c>
      <c r="B140" s="34" t="s">
        <v>129</v>
      </c>
      <c r="C140" s="34" t="s">
        <v>130</v>
      </c>
      <c r="D140" s="34" t="s">
        <v>131</v>
      </c>
      <c r="E140" s="34" t="s">
        <v>54</v>
      </c>
      <c r="F140" s="34">
        <v>1</v>
      </c>
      <c r="G140" s="34"/>
    </row>
    <row r="141" ht="26" customHeight="1" spans="1:7">
      <c r="A141" s="34">
        <v>15.5</v>
      </c>
      <c r="B141" s="34" t="s">
        <v>132</v>
      </c>
      <c r="C141" s="34" t="s">
        <v>133</v>
      </c>
      <c r="D141" s="34" t="s">
        <v>108</v>
      </c>
      <c r="E141" s="34" t="s">
        <v>54</v>
      </c>
      <c r="F141" s="34">
        <v>1</v>
      </c>
      <c r="G141" s="34"/>
    </row>
    <row r="142" ht="26" customHeight="1" spans="1:7">
      <c r="A142" s="34">
        <v>15.6</v>
      </c>
      <c r="B142" s="34" t="s">
        <v>198</v>
      </c>
      <c r="C142" s="34" t="s">
        <v>199</v>
      </c>
      <c r="D142" s="34" t="s">
        <v>131</v>
      </c>
      <c r="E142" s="34" t="s">
        <v>54</v>
      </c>
      <c r="F142" s="34">
        <v>1</v>
      </c>
      <c r="G142" s="34"/>
    </row>
    <row r="143" ht="26" customHeight="1" spans="1:7">
      <c r="A143" s="34">
        <v>15.7</v>
      </c>
      <c r="B143" s="34" t="s">
        <v>200</v>
      </c>
      <c r="C143" s="34" t="s">
        <v>201</v>
      </c>
      <c r="D143" s="34" t="s">
        <v>108</v>
      </c>
      <c r="E143" s="34" t="s">
        <v>109</v>
      </c>
      <c r="F143" s="34">
        <v>2</v>
      </c>
      <c r="G143" s="34"/>
    </row>
    <row r="144" ht="26" customHeight="1" spans="1:7">
      <c r="A144" s="34">
        <v>15.8</v>
      </c>
      <c r="B144" s="34" t="s">
        <v>106</v>
      </c>
      <c r="C144" s="34" t="s">
        <v>107</v>
      </c>
      <c r="D144" s="34" t="s">
        <v>108</v>
      </c>
      <c r="E144" s="34" t="s">
        <v>109</v>
      </c>
      <c r="F144" s="34">
        <v>1</v>
      </c>
      <c r="G144" s="34" t="s">
        <v>135</v>
      </c>
    </row>
    <row r="145" ht="26" customHeight="1" spans="1:7">
      <c r="A145" s="34">
        <v>15.9</v>
      </c>
      <c r="B145" s="34" t="s">
        <v>202</v>
      </c>
      <c r="C145" s="34" t="s">
        <v>203</v>
      </c>
      <c r="D145" s="34" t="s">
        <v>108</v>
      </c>
      <c r="E145" s="34" t="s">
        <v>109</v>
      </c>
      <c r="F145" s="34">
        <v>1</v>
      </c>
      <c r="G145" s="34" t="s">
        <v>135</v>
      </c>
    </row>
    <row r="146" ht="26" customHeight="1" spans="1:7">
      <c r="A146" s="65" t="s">
        <v>253</v>
      </c>
      <c r="B146" s="34" t="s">
        <v>254</v>
      </c>
      <c r="C146" s="34" t="s">
        <v>150</v>
      </c>
      <c r="D146" s="34" t="s">
        <v>108</v>
      </c>
      <c r="E146" s="34" t="s">
        <v>54</v>
      </c>
      <c r="F146" s="34">
        <v>1</v>
      </c>
      <c r="G146" s="34"/>
    </row>
    <row r="147" ht="26" customHeight="1" spans="1:7">
      <c r="A147" s="34">
        <v>15.11</v>
      </c>
      <c r="B147" s="34" t="s">
        <v>255</v>
      </c>
      <c r="C147" s="34" t="s">
        <v>256</v>
      </c>
      <c r="D147" s="34" t="s">
        <v>108</v>
      </c>
      <c r="E147" s="34" t="s">
        <v>54</v>
      </c>
      <c r="F147" s="34">
        <v>1</v>
      </c>
      <c r="G147" s="34"/>
    </row>
    <row r="148" ht="26" customHeight="1" spans="1:7">
      <c r="A148" s="34">
        <v>15.12</v>
      </c>
      <c r="B148" s="34" t="s">
        <v>162</v>
      </c>
      <c r="C148" s="34" t="s">
        <v>213</v>
      </c>
      <c r="D148" s="34" t="s">
        <v>108</v>
      </c>
      <c r="E148" s="34" t="s">
        <v>160</v>
      </c>
      <c r="F148" s="34">
        <v>1</v>
      </c>
      <c r="G148" s="34"/>
    </row>
    <row r="149" ht="26" customHeight="1" spans="1:7">
      <c r="A149" s="34">
        <v>16</v>
      </c>
      <c r="B149" s="35" t="s">
        <v>257</v>
      </c>
      <c r="C149" s="36"/>
      <c r="D149" s="37"/>
      <c r="E149" s="34" t="s">
        <v>54</v>
      </c>
      <c r="F149" s="34">
        <v>1</v>
      </c>
      <c r="G149" s="34"/>
    </row>
    <row r="150" ht="26" customHeight="1" spans="1:7">
      <c r="A150" s="34">
        <v>16.1</v>
      </c>
      <c r="B150" s="34" t="s">
        <v>258</v>
      </c>
      <c r="C150" s="34" t="s">
        <v>259</v>
      </c>
      <c r="D150" s="34" t="s">
        <v>131</v>
      </c>
      <c r="E150" s="34" t="s">
        <v>54</v>
      </c>
      <c r="F150" s="34">
        <v>1</v>
      </c>
      <c r="G150" s="34"/>
    </row>
    <row r="151" ht="26" customHeight="1" spans="1:7">
      <c r="A151" s="34">
        <v>16.2</v>
      </c>
      <c r="B151" s="34" t="s">
        <v>106</v>
      </c>
      <c r="C151" s="34" t="s">
        <v>107</v>
      </c>
      <c r="D151" s="34" t="s">
        <v>108</v>
      </c>
      <c r="E151" s="34" t="s">
        <v>109</v>
      </c>
      <c r="F151" s="34">
        <v>1</v>
      </c>
      <c r="G151" s="34" t="s">
        <v>142</v>
      </c>
    </row>
    <row r="152" ht="26" customHeight="1" spans="1:7">
      <c r="A152" s="34">
        <v>16.3</v>
      </c>
      <c r="B152" s="34" t="s">
        <v>260</v>
      </c>
      <c r="C152" s="34" t="s">
        <v>261</v>
      </c>
      <c r="D152" s="34" t="s">
        <v>108</v>
      </c>
      <c r="E152" s="34" t="s">
        <v>109</v>
      </c>
      <c r="F152" s="34">
        <v>1</v>
      </c>
      <c r="G152" s="34" t="s">
        <v>262</v>
      </c>
    </row>
    <row r="153" ht="26" customHeight="1" spans="1:7">
      <c r="A153" s="34">
        <v>16.4</v>
      </c>
      <c r="B153" s="34" t="s">
        <v>145</v>
      </c>
      <c r="C153" s="34" t="s">
        <v>107</v>
      </c>
      <c r="D153" s="34" t="s">
        <v>108</v>
      </c>
      <c r="E153" s="34" t="s">
        <v>109</v>
      </c>
      <c r="F153" s="34">
        <v>1</v>
      </c>
      <c r="G153" s="34" t="s">
        <v>144</v>
      </c>
    </row>
    <row r="154" ht="26" customHeight="1" spans="1:7">
      <c r="A154" s="34">
        <v>16.5</v>
      </c>
      <c r="B154" s="34" t="s">
        <v>143</v>
      </c>
      <c r="C154" s="34" t="s">
        <v>107</v>
      </c>
      <c r="D154" s="34" t="s">
        <v>108</v>
      </c>
      <c r="E154" s="34" t="s">
        <v>109</v>
      </c>
      <c r="F154" s="34">
        <v>1</v>
      </c>
      <c r="G154" s="34" t="s">
        <v>144</v>
      </c>
    </row>
    <row r="155" ht="26" customHeight="1" spans="1:7">
      <c r="A155" s="34">
        <v>16.6</v>
      </c>
      <c r="B155" s="34" t="s">
        <v>162</v>
      </c>
      <c r="C155" s="34" t="s">
        <v>213</v>
      </c>
      <c r="D155" s="34" t="s">
        <v>108</v>
      </c>
      <c r="E155" s="34" t="s">
        <v>160</v>
      </c>
      <c r="F155" s="34">
        <v>1</v>
      </c>
      <c r="G155" s="34"/>
    </row>
    <row r="156" ht="26" customHeight="1" spans="1:7">
      <c r="A156" s="34">
        <v>17</v>
      </c>
      <c r="B156" s="35" t="s">
        <v>263</v>
      </c>
      <c r="C156" s="36"/>
      <c r="D156" s="37"/>
      <c r="E156" s="34" t="s">
        <v>54</v>
      </c>
      <c r="F156" s="34">
        <v>1</v>
      </c>
      <c r="G156" s="34" t="s">
        <v>264</v>
      </c>
    </row>
    <row r="157" ht="26" customHeight="1" spans="1:7">
      <c r="A157" s="34">
        <v>17.1</v>
      </c>
      <c r="B157" s="34" t="s">
        <v>106</v>
      </c>
      <c r="C157" s="34" t="s">
        <v>265</v>
      </c>
      <c r="D157" s="34" t="s">
        <v>108</v>
      </c>
      <c r="E157" s="34" t="s">
        <v>109</v>
      </c>
      <c r="F157" s="34">
        <v>3</v>
      </c>
      <c r="G157" s="34" t="s">
        <v>161</v>
      </c>
    </row>
    <row r="158" ht="26" customHeight="1" spans="1:7">
      <c r="A158" s="34">
        <v>17.2</v>
      </c>
      <c r="B158" s="34" t="s">
        <v>266</v>
      </c>
      <c r="C158" s="34" t="s">
        <v>267</v>
      </c>
      <c r="D158" s="34" t="s">
        <v>108</v>
      </c>
      <c r="E158" s="34" t="s">
        <v>54</v>
      </c>
      <c r="F158" s="34">
        <v>1</v>
      </c>
      <c r="G158" s="34"/>
    </row>
    <row r="159" ht="26" customHeight="1" spans="1:7">
      <c r="A159" s="34">
        <v>17.3</v>
      </c>
      <c r="B159" s="34" t="s">
        <v>268</v>
      </c>
      <c r="C159" s="34" t="s">
        <v>269</v>
      </c>
      <c r="D159" s="34" t="s">
        <v>131</v>
      </c>
      <c r="E159" s="34" t="s">
        <v>176</v>
      </c>
      <c r="F159" s="34">
        <v>2</v>
      </c>
      <c r="G159" s="34" t="s">
        <v>270</v>
      </c>
    </row>
    <row r="160" ht="26" customHeight="1" spans="1:7">
      <c r="A160" s="34">
        <v>17.4</v>
      </c>
      <c r="B160" s="34" t="s">
        <v>271</v>
      </c>
      <c r="C160" s="34" t="s">
        <v>150</v>
      </c>
      <c r="D160" s="34" t="s">
        <v>131</v>
      </c>
      <c r="E160" s="34" t="s">
        <v>54</v>
      </c>
      <c r="F160" s="34">
        <v>1</v>
      </c>
      <c r="G160" s="34"/>
    </row>
    <row r="161" ht="26" customHeight="1" spans="1:7">
      <c r="A161" s="34">
        <v>18</v>
      </c>
      <c r="B161" s="35" t="s">
        <v>272</v>
      </c>
      <c r="C161" s="36"/>
      <c r="D161" s="37"/>
      <c r="E161" s="34" t="s">
        <v>54</v>
      </c>
      <c r="F161" s="34">
        <v>1</v>
      </c>
      <c r="G161" s="34" t="s">
        <v>273</v>
      </c>
    </row>
    <row r="162" ht="26" customHeight="1" spans="1:7">
      <c r="A162" s="34">
        <v>18.1</v>
      </c>
      <c r="B162" s="34" t="s">
        <v>205</v>
      </c>
      <c r="C162" s="34" t="s">
        <v>274</v>
      </c>
      <c r="D162" s="34" t="s">
        <v>108</v>
      </c>
      <c r="E162" s="34" t="s">
        <v>79</v>
      </c>
      <c r="F162" s="34">
        <v>2</v>
      </c>
      <c r="G162" s="34" t="s">
        <v>275</v>
      </c>
    </row>
    <row r="163" ht="26" customHeight="1" spans="1:7">
      <c r="A163" s="34">
        <v>18.2</v>
      </c>
      <c r="B163" s="34" t="s">
        <v>106</v>
      </c>
      <c r="C163" s="34" t="s">
        <v>276</v>
      </c>
      <c r="D163" s="34" t="s">
        <v>108</v>
      </c>
      <c r="E163" s="34" t="s">
        <v>79</v>
      </c>
      <c r="F163" s="34">
        <v>2</v>
      </c>
      <c r="G163" s="34" t="s">
        <v>270</v>
      </c>
    </row>
    <row r="164" ht="26" customHeight="1" spans="1:7">
      <c r="A164" s="34">
        <v>18.3</v>
      </c>
      <c r="B164" s="34" t="s">
        <v>143</v>
      </c>
      <c r="C164" s="34" t="s">
        <v>276</v>
      </c>
      <c r="D164" s="34" t="s">
        <v>108</v>
      </c>
      <c r="E164" s="34" t="s">
        <v>79</v>
      </c>
      <c r="F164" s="34">
        <v>2</v>
      </c>
      <c r="G164" s="34" t="s">
        <v>270</v>
      </c>
    </row>
    <row r="165" ht="26" customHeight="1" spans="1:7">
      <c r="A165" s="34">
        <v>18.4</v>
      </c>
      <c r="B165" s="34" t="s">
        <v>145</v>
      </c>
      <c r="C165" s="34" t="s">
        <v>277</v>
      </c>
      <c r="D165" s="34" t="s">
        <v>108</v>
      </c>
      <c r="E165" s="34" t="s">
        <v>79</v>
      </c>
      <c r="F165" s="34">
        <v>2</v>
      </c>
      <c r="G165" s="34" t="s">
        <v>270</v>
      </c>
    </row>
    <row r="166" ht="26" customHeight="1" spans="1:7">
      <c r="A166" s="34">
        <v>18.5</v>
      </c>
      <c r="B166" s="34" t="s">
        <v>278</v>
      </c>
      <c r="C166" s="34" t="s">
        <v>279</v>
      </c>
      <c r="D166" s="34" t="s">
        <v>108</v>
      </c>
      <c r="E166" s="34" t="s">
        <v>54</v>
      </c>
      <c r="F166" s="34">
        <v>1</v>
      </c>
      <c r="G166" s="34" t="s">
        <v>270</v>
      </c>
    </row>
    <row r="167" ht="26" customHeight="1" spans="1:7">
      <c r="A167" s="34">
        <v>18.6</v>
      </c>
      <c r="B167" s="34" t="s">
        <v>280</v>
      </c>
      <c r="C167" s="34" t="s">
        <v>107</v>
      </c>
      <c r="D167" s="34" t="s">
        <v>108</v>
      </c>
      <c r="E167" s="34" t="s">
        <v>281</v>
      </c>
      <c r="F167" s="34">
        <v>1</v>
      </c>
      <c r="G167" s="34" t="s">
        <v>282</v>
      </c>
    </row>
    <row r="168" ht="26" customHeight="1" spans="1:7">
      <c r="A168" s="34">
        <v>18.7</v>
      </c>
      <c r="B168" s="34" t="s">
        <v>129</v>
      </c>
      <c r="C168" s="34" t="s">
        <v>283</v>
      </c>
      <c r="D168" s="34" t="s">
        <v>131</v>
      </c>
      <c r="E168" s="34" t="s">
        <v>109</v>
      </c>
      <c r="F168" s="34">
        <v>1</v>
      </c>
      <c r="G168" s="34" t="s">
        <v>270</v>
      </c>
    </row>
    <row r="169" ht="26" customHeight="1" spans="1:7">
      <c r="A169" s="34">
        <v>18.8</v>
      </c>
      <c r="B169" s="34" t="s">
        <v>140</v>
      </c>
      <c r="C169" s="34" t="s">
        <v>284</v>
      </c>
      <c r="D169" s="34" t="s">
        <v>131</v>
      </c>
      <c r="E169" s="34" t="s">
        <v>109</v>
      </c>
      <c r="F169" s="34">
        <v>1</v>
      </c>
      <c r="G169" s="34" t="s">
        <v>270</v>
      </c>
    </row>
    <row r="170" ht="26" customHeight="1" spans="1:7">
      <c r="A170" s="34">
        <v>18.9</v>
      </c>
      <c r="B170" s="34" t="s">
        <v>106</v>
      </c>
      <c r="C170" s="34" t="s">
        <v>285</v>
      </c>
      <c r="D170" s="34" t="s">
        <v>131</v>
      </c>
      <c r="E170" s="34" t="s">
        <v>109</v>
      </c>
      <c r="F170" s="34">
        <v>1</v>
      </c>
      <c r="G170" s="34" t="s">
        <v>286</v>
      </c>
    </row>
    <row r="171" ht="26" customHeight="1" spans="1:7">
      <c r="A171" s="65" t="s">
        <v>287</v>
      </c>
      <c r="B171" s="34" t="s">
        <v>149</v>
      </c>
      <c r="C171" s="34" t="s">
        <v>150</v>
      </c>
      <c r="D171" s="34" t="s">
        <v>108</v>
      </c>
      <c r="E171" s="34" t="s">
        <v>54</v>
      </c>
      <c r="F171" s="34">
        <v>1</v>
      </c>
      <c r="G171" s="34"/>
    </row>
    <row r="172" ht="26" customHeight="1" spans="1:7">
      <c r="A172" s="34">
        <v>18.11</v>
      </c>
      <c r="B172" s="34" t="s">
        <v>162</v>
      </c>
      <c r="C172" s="34" t="s">
        <v>288</v>
      </c>
      <c r="D172" s="34" t="s">
        <v>108</v>
      </c>
      <c r="E172" s="34" t="s">
        <v>54</v>
      </c>
      <c r="F172" s="34">
        <v>1</v>
      </c>
      <c r="G172" s="34"/>
    </row>
    <row r="173" ht="26" customHeight="1" spans="1:7">
      <c r="A173" s="34">
        <v>19</v>
      </c>
      <c r="B173" s="35" t="s">
        <v>289</v>
      </c>
      <c r="C173" s="36"/>
      <c r="D173" s="37"/>
      <c r="E173" s="34" t="s">
        <v>54</v>
      </c>
      <c r="F173" s="34">
        <v>1</v>
      </c>
      <c r="G173" s="34"/>
    </row>
    <row r="174" ht="26" customHeight="1" spans="1:7">
      <c r="A174" s="34">
        <v>19.1</v>
      </c>
      <c r="B174" s="34" t="s">
        <v>171</v>
      </c>
      <c r="C174" s="34" t="s">
        <v>290</v>
      </c>
      <c r="D174" s="34" t="s">
        <v>108</v>
      </c>
      <c r="E174" s="34" t="s">
        <v>79</v>
      </c>
      <c r="F174" s="34">
        <v>1</v>
      </c>
      <c r="G174" s="34" t="s">
        <v>270</v>
      </c>
    </row>
    <row r="175" ht="26" customHeight="1" spans="1:7">
      <c r="A175" s="34">
        <v>19.2</v>
      </c>
      <c r="B175" s="34" t="s">
        <v>291</v>
      </c>
      <c r="C175" s="34" t="s">
        <v>292</v>
      </c>
      <c r="D175" s="34" t="s">
        <v>175</v>
      </c>
      <c r="E175" s="34" t="s">
        <v>176</v>
      </c>
      <c r="F175" s="34">
        <v>5</v>
      </c>
      <c r="G175" s="34" t="s">
        <v>270</v>
      </c>
    </row>
    <row r="176" ht="26" customHeight="1" spans="1:7">
      <c r="A176" s="34">
        <v>19.3</v>
      </c>
      <c r="B176" s="34" t="s">
        <v>293</v>
      </c>
      <c r="C176" s="34" t="s">
        <v>179</v>
      </c>
      <c r="D176" s="34" t="s">
        <v>108</v>
      </c>
      <c r="E176" s="34" t="s">
        <v>54</v>
      </c>
      <c r="F176" s="34">
        <v>1</v>
      </c>
      <c r="G176" s="34"/>
    </row>
    <row r="177" ht="26" customHeight="1" spans="1:7">
      <c r="A177" s="34">
        <v>19.4</v>
      </c>
      <c r="B177" s="34" t="s">
        <v>143</v>
      </c>
      <c r="C177" s="34" t="s">
        <v>276</v>
      </c>
      <c r="D177" s="34" t="s">
        <v>108</v>
      </c>
      <c r="E177" s="34" t="s">
        <v>109</v>
      </c>
      <c r="F177" s="34">
        <v>2</v>
      </c>
      <c r="G177" s="34" t="s">
        <v>294</v>
      </c>
    </row>
    <row r="178" ht="26" customHeight="1" spans="1:7">
      <c r="A178" s="34">
        <v>19.5</v>
      </c>
      <c r="B178" s="34" t="s">
        <v>114</v>
      </c>
      <c r="C178" s="34" t="s">
        <v>276</v>
      </c>
      <c r="D178" s="34" t="s">
        <v>108</v>
      </c>
      <c r="E178" s="34" t="s">
        <v>109</v>
      </c>
      <c r="F178" s="34">
        <v>1</v>
      </c>
      <c r="G178" s="34" t="s">
        <v>295</v>
      </c>
    </row>
    <row r="179" ht="26" customHeight="1" spans="1:7">
      <c r="A179" s="34">
        <v>19.6</v>
      </c>
      <c r="B179" s="34" t="s">
        <v>117</v>
      </c>
      <c r="C179" s="34" t="s">
        <v>296</v>
      </c>
      <c r="D179" s="34" t="s">
        <v>131</v>
      </c>
      <c r="E179" s="34" t="s">
        <v>109</v>
      </c>
      <c r="F179" s="34">
        <v>1</v>
      </c>
      <c r="G179" s="34" t="s">
        <v>297</v>
      </c>
    </row>
    <row r="180" ht="26" customHeight="1" spans="1:7">
      <c r="A180" s="34">
        <v>19.7</v>
      </c>
      <c r="B180" s="34" t="s">
        <v>115</v>
      </c>
      <c r="C180" s="34" t="s">
        <v>116</v>
      </c>
      <c r="D180" s="34" t="s">
        <v>108</v>
      </c>
      <c r="E180" s="34" t="s">
        <v>109</v>
      </c>
      <c r="F180" s="34">
        <v>1</v>
      </c>
      <c r="G180" s="34"/>
    </row>
    <row r="181" ht="26" customHeight="1" spans="1:7">
      <c r="A181" s="34">
        <v>19.8</v>
      </c>
      <c r="B181" s="34" t="s">
        <v>140</v>
      </c>
      <c r="C181" s="34" t="s">
        <v>141</v>
      </c>
      <c r="D181" s="34" t="s">
        <v>131</v>
      </c>
      <c r="E181" s="34" t="s">
        <v>109</v>
      </c>
      <c r="F181" s="34">
        <v>1</v>
      </c>
      <c r="G181" s="38"/>
    </row>
    <row r="182" ht="26" customHeight="1" spans="1:7">
      <c r="A182" s="34">
        <v>20</v>
      </c>
      <c r="B182" s="35" t="s">
        <v>298</v>
      </c>
      <c r="C182" s="36"/>
      <c r="D182" s="37"/>
      <c r="E182" s="34" t="s">
        <v>54</v>
      </c>
      <c r="F182" s="34">
        <v>1</v>
      </c>
      <c r="G182" s="34"/>
    </row>
    <row r="183" ht="26" customHeight="1" spans="1:7">
      <c r="A183" s="34">
        <v>20.1</v>
      </c>
      <c r="B183" s="34" t="s">
        <v>299</v>
      </c>
      <c r="C183" s="34" t="s">
        <v>300</v>
      </c>
      <c r="D183" s="34" t="s">
        <v>301</v>
      </c>
      <c r="E183" s="34" t="s">
        <v>54</v>
      </c>
      <c r="F183" s="34">
        <v>1</v>
      </c>
      <c r="G183" s="34"/>
    </row>
    <row r="184" ht="26" customHeight="1" spans="1:7">
      <c r="A184" s="34">
        <v>20.2</v>
      </c>
      <c r="B184" s="34" t="s">
        <v>280</v>
      </c>
      <c r="C184" s="34" t="s">
        <v>302</v>
      </c>
      <c r="D184" s="34" t="s">
        <v>108</v>
      </c>
      <c r="E184" s="34" t="s">
        <v>281</v>
      </c>
      <c r="F184" s="34">
        <v>3</v>
      </c>
      <c r="G184" s="34" t="s">
        <v>303</v>
      </c>
    </row>
    <row r="185" ht="26" customHeight="1" spans="1:7">
      <c r="A185" s="34">
        <v>20.3</v>
      </c>
      <c r="B185" s="34" t="s">
        <v>202</v>
      </c>
      <c r="C185" s="34" t="s">
        <v>304</v>
      </c>
      <c r="D185" s="34" t="s">
        <v>108</v>
      </c>
      <c r="E185" s="34" t="s">
        <v>281</v>
      </c>
      <c r="F185" s="34">
        <v>3</v>
      </c>
      <c r="G185" s="34" t="s">
        <v>303</v>
      </c>
    </row>
    <row r="186" ht="26" customHeight="1" spans="1:7">
      <c r="A186" s="34">
        <v>20.4</v>
      </c>
      <c r="B186" s="34" t="s">
        <v>145</v>
      </c>
      <c r="C186" s="34" t="s">
        <v>302</v>
      </c>
      <c r="D186" s="34" t="s">
        <v>108</v>
      </c>
      <c r="E186" s="34" t="s">
        <v>281</v>
      </c>
      <c r="F186" s="34">
        <v>3</v>
      </c>
      <c r="G186" s="34" t="s">
        <v>303</v>
      </c>
    </row>
    <row r="187" ht="26" customHeight="1" spans="1:7">
      <c r="A187" s="34">
        <v>20.5</v>
      </c>
      <c r="B187" s="34" t="s">
        <v>110</v>
      </c>
      <c r="C187" s="34" t="s">
        <v>302</v>
      </c>
      <c r="D187" s="34" t="s">
        <v>108</v>
      </c>
      <c r="E187" s="34" t="s">
        <v>281</v>
      </c>
      <c r="F187" s="34">
        <v>1</v>
      </c>
      <c r="G187" s="34" t="s">
        <v>305</v>
      </c>
    </row>
    <row r="188" ht="26" customHeight="1" spans="1:7">
      <c r="A188" s="34">
        <v>20.6</v>
      </c>
      <c r="B188" s="34" t="s">
        <v>162</v>
      </c>
      <c r="C188" s="34" t="s">
        <v>306</v>
      </c>
      <c r="D188" s="34" t="s">
        <v>175</v>
      </c>
      <c r="E188" s="34" t="s">
        <v>54</v>
      </c>
      <c r="F188" s="34">
        <v>1</v>
      </c>
      <c r="G188" s="34"/>
    </row>
    <row r="189" ht="46" customHeight="1" spans="1:7">
      <c r="A189" s="34">
        <v>21</v>
      </c>
      <c r="B189" s="34" t="s">
        <v>307</v>
      </c>
      <c r="C189" s="34" t="s">
        <v>308</v>
      </c>
      <c r="D189" s="34" t="s">
        <v>301</v>
      </c>
      <c r="E189" s="34" t="s">
        <v>54</v>
      </c>
      <c r="F189" s="34">
        <v>1</v>
      </c>
      <c r="G189" s="34"/>
    </row>
    <row r="190" ht="26" customHeight="1" spans="1:7">
      <c r="A190" s="34">
        <v>22</v>
      </c>
      <c r="B190" s="34" t="s">
        <v>309</v>
      </c>
      <c r="C190" s="34"/>
      <c r="D190" s="34"/>
      <c r="E190" s="34"/>
      <c r="F190" s="34"/>
      <c r="G190" s="34"/>
    </row>
    <row r="191" ht="45" customHeight="1" spans="1:7">
      <c r="A191" s="34" t="s">
        <v>310</v>
      </c>
      <c r="B191" s="34" t="s">
        <v>311</v>
      </c>
      <c r="C191" s="34" t="s">
        <v>312</v>
      </c>
      <c r="D191" s="34" t="s">
        <v>301</v>
      </c>
      <c r="E191" s="34" t="s">
        <v>54</v>
      </c>
      <c r="F191" s="34">
        <v>1</v>
      </c>
      <c r="G191" s="34"/>
    </row>
    <row r="192" ht="26" customHeight="1" spans="1:7">
      <c r="A192" s="34">
        <v>22.1</v>
      </c>
      <c r="B192" s="34" t="s">
        <v>313</v>
      </c>
      <c r="C192" s="34" t="s">
        <v>150</v>
      </c>
      <c r="D192" s="34" t="s">
        <v>301</v>
      </c>
      <c r="E192" s="34" t="s">
        <v>54</v>
      </c>
      <c r="F192" s="34">
        <v>1</v>
      </c>
      <c r="G192" s="34"/>
    </row>
    <row r="193" ht="26" customHeight="1" spans="1:7">
      <c r="A193" s="34">
        <v>221.2</v>
      </c>
      <c r="B193" s="34" t="s">
        <v>314</v>
      </c>
      <c r="C193" s="34" t="s">
        <v>150</v>
      </c>
      <c r="D193" s="34" t="s">
        <v>131</v>
      </c>
      <c r="E193" s="34" t="s">
        <v>54</v>
      </c>
      <c r="F193" s="34">
        <v>1</v>
      </c>
      <c r="G193" s="34"/>
    </row>
    <row r="194" ht="26" customHeight="1" spans="1:7">
      <c r="A194" s="34">
        <v>22.3</v>
      </c>
      <c r="B194" s="34" t="s">
        <v>315</v>
      </c>
      <c r="C194" s="34" t="s">
        <v>316</v>
      </c>
      <c r="D194" s="34" t="s">
        <v>131</v>
      </c>
      <c r="E194" s="34" t="s">
        <v>109</v>
      </c>
      <c r="F194" s="34">
        <v>1</v>
      </c>
      <c r="G194" s="34"/>
    </row>
    <row r="195" ht="26" customHeight="1" spans="1:7">
      <c r="A195" s="34">
        <v>22.4</v>
      </c>
      <c r="B195" s="34" t="s">
        <v>317</v>
      </c>
      <c r="C195" s="34" t="s">
        <v>150</v>
      </c>
      <c r="D195" s="34" t="s">
        <v>318</v>
      </c>
      <c r="E195" s="34" t="s">
        <v>54</v>
      </c>
      <c r="F195" s="34">
        <v>1</v>
      </c>
      <c r="G195" s="34"/>
    </row>
    <row r="196" ht="26" customHeight="1" spans="1:7">
      <c r="A196" s="34">
        <v>22.5</v>
      </c>
      <c r="B196" s="34" t="s">
        <v>319</v>
      </c>
      <c r="C196" s="34" t="s">
        <v>150</v>
      </c>
      <c r="D196" s="34" t="s">
        <v>131</v>
      </c>
      <c r="E196" s="34" t="s">
        <v>54</v>
      </c>
      <c r="F196" s="34">
        <v>1</v>
      </c>
      <c r="G196" s="34"/>
    </row>
    <row r="197" ht="43" customHeight="1" spans="1:7">
      <c r="A197" s="34" t="s">
        <v>320</v>
      </c>
      <c r="B197" s="34" t="s">
        <v>321</v>
      </c>
      <c r="C197" s="34" t="s">
        <v>312</v>
      </c>
      <c r="D197" s="34" t="s">
        <v>301</v>
      </c>
      <c r="E197" s="34" t="s">
        <v>54</v>
      </c>
      <c r="F197" s="34">
        <v>1</v>
      </c>
      <c r="G197" s="38"/>
    </row>
    <row r="198" ht="26" customHeight="1" spans="1:7">
      <c r="A198" s="34">
        <v>22.6</v>
      </c>
      <c r="B198" s="34" t="s">
        <v>313</v>
      </c>
      <c r="C198" s="34" t="s">
        <v>150</v>
      </c>
      <c r="D198" s="34" t="s">
        <v>301</v>
      </c>
      <c r="E198" s="34" t="s">
        <v>54</v>
      </c>
      <c r="F198" s="34">
        <v>1</v>
      </c>
      <c r="G198" s="34"/>
    </row>
    <row r="199" ht="26" customHeight="1" spans="1:7">
      <c r="A199" s="34">
        <v>22.7</v>
      </c>
      <c r="B199" s="34" t="s">
        <v>314</v>
      </c>
      <c r="C199" s="34" t="s">
        <v>150</v>
      </c>
      <c r="D199" s="34" t="s">
        <v>131</v>
      </c>
      <c r="E199" s="34" t="s">
        <v>54</v>
      </c>
      <c r="F199" s="34">
        <v>1</v>
      </c>
      <c r="G199" s="34"/>
    </row>
    <row r="200" ht="26" customHeight="1" spans="1:7">
      <c r="A200" s="34">
        <v>22.8</v>
      </c>
      <c r="B200" s="34" t="s">
        <v>315</v>
      </c>
      <c r="C200" s="34" t="s">
        <v>316</v>
      </c>
      <c r="D200" s="34" t="s">
        <v>131</v>
      </c>
      <c r="E200" s="34" t="s">
        <v>109</v>
      </c>
      <c r="F200" s="34">
        <v>1</v>
      </c>
      <c r="G200" s="34"/>
    </row>
    <row r="201" ht="26" customHeight="1" spans="1:7">
      <c r="A201" s="34">
        <v>22.9</v>
      </c>
      <c r="B201" s="34" t="s">
        <v>317</v>
      </c>
      <c r="C201" s="34" t="s">
        <v>150</v>
      </c>
      <c r="D201" s="34" t="s">
        <v>318</v>
      </c>
      <c r="E201" s="34" t="s">
        <v>54</v>
      </c>
      <c r="F201" s="34">
        <v>1</v>
      </c>
      <c r="G201" s="34"/>
    </row>
    <row r="202" ht="26" customHeight="1" spans="1:7">
      <c r="A202" s="34">
        <v>22.1</v>
      </c>
      <c r="B202" s="34" t="s">
        <v>322</v>
      </c>
      <c r="C202" s="34" t="s">
        <v>323</v>
      </c>
      <c r="D202" s="34" t="s">
        <v>131</v>
      </c>
      <c r="E202" s="34" t="s">
        <v>79</v>
      </c>
      <c r="F202" s="34">
        <v>1</v>
      </c>
      <c r="G202" s="34" t="s">
        <v>324</v>
      </c>
    </row>
    <row r="203" ht="26" customHeight="1" spans="1:7">
      <c r="A203" s="34">
        <v>22.11</v>
      </c>
      <c r="B203" s="34" t="s">
        <v>319</v>
      </c>
      <c r="C203" s="34" t="s">
        <v>150</v>
      </c>
      <c r="D203" s="34" t="s">
        <v>131</v>
      </c>
      <c r="E203" s="34" t="s">
        <v>54</v>
      </c>
      <c r="F203" s="34">
        <v>1</v>
      </c>
      <c r="G203" s="34"/>
    </row>
    <row r="204" ht="54" customHeight="1" spans="1:7">
      <c r="A204" s="34">
        <v>23</v>
      </c>
      <c r="B204" s="34" t="s">
        <v>325</v>
      </c>
      <c r="C204" s="34" t="s">
        <v>326</v>
      </c>
      <c r="D204" s="34" t="s">
        <v>301</v>
      </c>
      <c r="E204" s="34" t="s">
        <v>54</v>
      </c>
      <c r="F204" s="34">
        <v>1</v>
      </c>
      <c r="G204" s="34" t="s">
        <v>270</v>
      </c>
    </row>
    <row r="205" ht="26" customHeight="1" spans="1:7">
      <c r="A205" s="34">
        <v>24</v>
      </c>
      <c r="B205" s="34" t="s">
        <v>327</v>
      </c>
      <c r="C205" s="34" t="s">
        <v>328</v>
      </c>
      <c r="D205" s="34"/>
      <c r="E205" s="34" t="s">
        <v>54</v>
      </c>
      <c r="F205" s="34">
        <v>1</v>
      </c>
      <c r="G205" s="34" t="s">
        <v>329</v>
      </c>
    </row>
    <row r="206" ht="26" customHeight="1" spans="1:7">
      <c r="A206" s="34">
        <v>25</v>
      </c>
      <c r="B206" s="34" t="s">
        <v>330</v>
      </c>
      <c r="C206" s="34"/>
      <c r="D206" s="34"/>
      <c r="E206" s="34"/>
      <c r="F206" s="34"/>
      <c r="G206" s="34"/>
    </row>
    <row r="207" ht="26" customHeight="1" spans="1:7">
      <c r="A207" s="34">
        <v>25.1</v>
      </c>
      <c r="B207" s="34" t="s">
        <v>331</v>
      </c>
      <c r="C207" s="34" t="s">
        <v>332</v>
      </c>
      <c r="D207" s="34" t="s">
        <v>108</v>
      </c>
      <c r="E207" s="34" t="s">
        <v>54</v>
      </c>
      <c r="F207" s="34">
        <v>1</v>
      </c>
      <c r="G207" s="34"/>
    </row>
    <row r="208" ht="26" customHeight="1" spans="1:7">
      <c r="A208" s="34">
        <v>25.2</v>
      </c>
      <c r="B208" s="34" t="s">
        <v>333</v>
      </c>
      <c r="C208" s="34" t="s">
        <v>150</v>
      </c>
      <c r="D208" s="34" t="s">
        <v>108</v>
      </c>
      <c r="E208" s="34" t="s">
        <v>54</v>
      </c>
      <c r="F208" s="34">
        <v>1</v>
      </c>
      <c r="G208" s="34"/>
    </row>
    <row r="209" ht="26" customHeight="1" spans="1:7">
      <c r="A209" s="34">
        <v>25.3</v>
      </c>
      <c r="B209" s="34" t="s">
        <v>334</v>
      </c>
      <c r="C209" s="34" t="s">
        <v>335</v>
      </c>
      <c r="D209" s="34" t="s">
        <v>318</v>
      </c>
      <c r="E209" s="34" t="s">
        <v>4</v>
      </c>
      <c r="F209" s="34">
        <v>1</v>
      </c>
      <c r="G209" s="34"/>
    </row>
    <row r="210" ht="33" customHeight="1" spans="1:7">
      <c r="A210" s="34"/>
      <c r="B210" s="34"/>
      <c r="C210" s="34" t="s">
        <v>336</v>
      </c>
      <c r="D210" s="34"/>
      <c r="E210" s="34"/>
      <c r="F210" s="34"/>
      <c r="G210" s="34"/>
    </row>
    <row r="211" ht="45" customHeight="1" spans="1:7">
      <c r="A211" s="34">
        <v>25.4</v>
      </c>
      <c r="B211" s="34" t="s">
        <v>337</v>
      </c>
      <c r="C211" s="34" t="s">
        <v>338</v>
      </c>
      <c r="D211" s="34" t="s">
        <v>318</v>
      </c>
      <c r="E211" s="34" t="s">
        <v>4</v>
      </c>
      <c r="F211" s="34">
        <v>1</v>
      </c>
      <c r="G211" s="34"/>
    </row>
    <row r="212" ht="32" customHeight="1" spans="1:7">
      <c r="A212" s="34">
        <v>26</v>
      </c>
      <c r="B212" s="34" t="s">
        <v>339</v>
      </c>
      <c r="C212" s="34" t="s">
        <v>340</v>
      </c>
      <c r="D212" s="34" t="s">
        <v>301</v>
      </c>
      <c r="E212" s="34" t="s">
        <v>54</v>
      </c>
      <c r="F212" s="34">
        <v>1</v>
      </c>
      <c r="G212" s="34"/>
    </row>
    <row r="213" ht="36" customHeight="1" spans="1:7">
      <c r="A213" s="34">
        <v>26.1</v>
      </c>
      <c r="B213" s="34" t="s">
        <v>339</v>
      </c>
      <c r="C213" s="34" t="s">
        <v>341</v>
      </c>
      <c r="D213" s="34" t="s">
        <v>301</v>
      </c>
      <c r="E213" s="34" t="s">
        <v>54</v>
      </c>
      <c r="F213" s="34">
        <v>1</v>
      </c>
      <c r="G213" s="34"/>
    </row>
    <row r="214" ht="41" customHeight="1" spans="1:7">
      <c r="A214" s="34">
        <v>26.2</v>
      </c>
      <c r="B214" s="34" t="s">
        <v>339</v>
      </c>
      <c r="C214" s="34" t="s">
        <v>342</v>
      </c>
      <c r="D214" s="34" t="s">
        <v>301</v>
      </c>
      <c r="E214" s="34" t="s">
        <v>54</v>
      </c>
      <c r="F214" s="34">
        <v>1</v>
      </c>
      <c r="G214" s="38"/>
    </row>
    <row r="215" ht="69" customHeight="1" spans="1:7">
      <c r="A215" s="39" t="s">
        <v>343</v>
      </c>
      <c r="B215" s="39"/>
      <c r="C215" s="39"/>
      <c r="D215" s="39"/>
      <c r="E215" s="39"/>
      <c r="F215" s="39"/>
      <c r="G215" s="39"/>
    </row>
  </sheetData>
  <mergeCells count="29">
    <mergeCell ref="A1:G1"/>
    <mergeCell ref="C2:D2"/>
    <mergeCell ref="B3:D3"/>
    <mergeCell ref="B10:D10"/>
    <mergeCell ref="B18:D18"/>
    <mergeCell ref="B27:D27"/>
    <mergeCell ref="B34:D34"/>
    <mergeCell ref="B42:D42"/>
    <mergeCell ref="B47:D47"/>
    <mergeCell ref="B65:D65"/>
    <mergeCell ref="B75:D75"/>
    <mergeCell ref="B86:D86"/>
    <mergeCell ref="B102:D102"/>
    <mergeCell ref="B112:D112"/>
    <mergeCell ref="B121:D121"/>
    <mergeCell ref="B130:D130"/>
    <mergeCell ref="B136:D136"/>
    <mergeCell ref="B149:D149"/>
    <mergeCell ref="B156:D156"/>
    <mergeCell ref="B161:D161"/>
    <mergeCell ref="B173:D173"/>
    <mergeCell ref="B182:D182"/>
    <mergeCell ref="A215:G215"/>
    <mergeCell ref="A209:A210"/>
    <mergeCell ref="B209:B210"/>
    <mergeCell ref="D209:D210"/>
    <mergeCell ref="E209:E210"/>
    <mergeCell ref="F209:F210"/>
    <mergeCell ref="G209:G210"/>
  </mergeCells>
  <pageMargins left="0.314583333333333" right="0.236111111111111" top="0.629861111111111" bottom="0.751388888888889" header="0.298611111111111" footer="0.298611111111111"/>
  <pageSetup paperSize="9" orientation="portrait" blackAndWhite="1"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showGridLines="0" workbookViewId="0">
      <selection activeCell="K9" sqref="K9"/>
    </sheetView>
  </sheetViews>
  <sheetFormatPr defaultColWidth="7.16814159292035" defaultRowHeight="11.25" outlineLevelCol="6"/>
  <cols>
    <col min="1" max="1" width="10.353982300885" style="28" customWidth="1"/>
    <col min="2" max="2" width="7.9646017699115" style="28" customWidth="1"/>
    <col min="3" max="3" width="18.4513274336283" style="28" customWidth="1"/>
    <col min="4" max="4" width="4.91150442477876" style="28" customWidth="1"/>
    <col min="5" max="5" width="13.0088495575221" style="28" customWidth="1"/>
    <col min="6" max="6" width="17.2566371681416" style="28" customWidth="1"/>
    <col min="7" max="7" width="18.0530973451327" style="28" customWidth="1"/>
    <col min="8" max="8" width="7.16814159292035" style="28"/>
    <col min="9" max="9" width="8.63716814159292" style="28"/>
    <col min="10" max="16384" width="7.16814159292035" style="28"/>
  </cols>
  <sheetData>
    <row r="1" ht="14.25" customHeight="1" spans="1:7">
      <c r="A1" s="2" t="s">
        <v>344</v>
      </c>
      <c r="B1" s="2"/>
      <c r="C1" s="2"/>
      <c r="D1" s="3"/>
      <c r="E1" s="3"/>
      <c r="F1" s="24"/>
      <c r="G1" s="24"/>
    </row>
    <row r="2" ht="29.25" customHeight="1" spans="1:7">
      <c r="A2" s="5" t="s">
        <v>345</v>
      </c>
      <c r="B2" s="5"/>
      <c r="C2" s="5"/>
      <c r="D2" s="5"/>
      <c r="E2" s="5"/>
      <c r="F2" s="5"/>
      <c r="G2" s="5"/>
    </row>
    <row r="3" ht="28.5" customHeight="1" spans="1:7">
      <c r="A3" s="25" t="s">
        <v>346</v>
      </c>
      <c r="B3" s="25"/>
      <c r="C3" s="25"/>
      <c r="D3" s="25"/>
      <c r="E3" s="25"/>
      <c r="F3" s="26" t="s">
        <v>347</v>
      </c>
      <c r="G3" s="26"/>
    </row>
    <row r="4" ht="15.75" customHeight="1" spans="1:7">
      <c r="A4" s="8" t="s">
        <v>1</v>
      </c>
      <c r="B4" s="9" t="s">
        <v>348</v>
      </c>
      <c r="C4" s="9"/>
      <c r="D4" s="9"/>
      <c r="E4" s="9" t="s">
        <v>349</v>
      </c>
      <c r="F4" s="9"/>
      <c r="G4" s="10" t="s">
        <v>350</v>
      </c>
    </row>
    <row r="5" ht="15.75" customHeight="1" spans="1:7">
      <c r="A5" s="11" t="s">
        <v>351</v>
      </c>
      <c r="B5" s="15" t="s">
        <v>352</v>
      </c>
      <c r="C5" s="15"/>
      <c r="D5" s="15"/>
      <c r="E5" s="15" t="s">
        <v>353</v>
      </c>
      <c r="F5" s="15"/>
      <c r="G5" s="17">
        <v>225836.3</v>
      </c>
    </row>
    <row r="6" ht="15.75" customHeight="1" spans="1:7">
      <c r="A6" s="11" t="s">
        <v>354</v>
      </c>
      <c r="B6" s="15" t="s">
        <v>355</v>
      </c>
      <c r="C6" s="15"/>
      <c r="D6" s="15"/>
      <c r="E6" s="15" t="s">
        <v>356</v>
      </c>
      <c r="F6" s="15"/>
      <c r="G6" s="17">
        <v>29817.4</v>
      </c>
    </row>
    <row r="7" ht="15.75" customHeight="1" spans="1:7">
      <c r="A7" s="11" t="s">
        <v>357</v>
      </c>
      <c r="B7" s="15" t="s">
        <v>358</v>
      </c>
      <c r="C7" s="15"/>
      <c r="D7" s="15"/>
      <c r="E7" s="15" t="s">
        <v>359</v>
      </c>
      <c r="F7" s="15"/>
      <c r="G7" s="17">
        <v>4681.94</v>
      </c>
    </row>
    <row r="8" ht="15.75" customHeight="1" spans="1:7">
      <c r="A8" s="11" t="s">
        <v>360</v>
      </c>
      <c r="B8" s="15" t="s">
        <v>361</v>
      </c>
      <c r="C8" s="15"/>
      <c r="D8" s="15"/>
      <c r="E8" s="15" t="s">
        <v>362</v>
      </c>
      <c r="F8" s="15"/>
      <c r="G8" s="17">
        <v>2183</v>
      </c>
    </row>
    <row r="9" ht="15.75" customHeight="1" spans="1:7">
      <c r="A9" s="11" t="s">
        <v>363</v>
      </c>
      <c r="B9" s="15" t="s">
        <v>364</v>
      </c>
      <c r="C9" s="15"/>
      <c r="D9" s="15"/>
      <c r="E9" s="15" t="s">
        <v>365</v>
      </c>
      <c r="F9" s="15"/>
      <c r="G9" s="17">
        <v>12963.36</v>
      </c>
    </row>
    <row r="10" ht="15.75" customHeight="1" spans="1:7">
      <c r="A10" s="11" t="s">
        <v>366</v>
      </c>
      <c r="B10" s="15" t="s">
        <v>367</v>
      </c>
      <c r="C10" s="15"/>
      <c r="D10" s="15"/>
      <c r="E10" s="15" t="s">
        <v>368</v>
      </c>
      <c r="F10" s="15"/>
      <c r="G10" s="17">
        <v>4869.63</v>
      </c>
    </row>
    <row r="11" ht="15.75" customHeight="1" spans="1:7">
      <c r="A11" s="11" t="s">
        <v>369</v>
      </c>
      <c r="B11" s="15" t="s">
        <v>370</v>
      </c>
      <c r="C11" s="15"/>
      <c r="D11" s="15"/>
      <c r="E11" s="15" t="s">
        <v>371</v>
      </c>
      <c r="F11" s="15"/>
      <c r="G11" s="17"/>
    </row>
    <row r="12" ht="15.75" customHeight="1" spans="1:7">
      <c r="A12" s="11" t="s">
        <v>372</v>
      </c>
      <c r="B12" s="15" t="s">
        <v>373</v>
      </c>
      <c r="C12" s="15"/>
      <c r="D12" s="15"/>
      <c r="E12" s="15" t="s">
        <v>374</v>
      </c>
      <c r="F12" s="15"/>
      <c r="G12" s="17"/>
    </row>
    <row r="13" ht="15.75" customHeight="1" spans="1:7">
      <c r="A13" s="11" t="s">
        <v>375</v>
      </c>
      <c r="B13" s="15" t="s">
        <v>376</v>
      </c>
      <c r="C13" s="15"/>
      <c r="D13" s="15"/>
      <c r="E13" s="15" t="s">
        <v>377</v>
      </c>
      <c r="F13" s="15"/>
      <c r="G13" s="17">
        <v>4869.63</v>
      </c>
    </row>
    <row r="14" ht="15.75" customHeight="1" spans="1:7">
      <c r="A14" s="11" t="s">
        <v>378</v>
      </c>
      <c r="B14" s="15" t="s">
        <v>379</v>
      </c>
      <c r="C14" s="15"/>
      <c r="D14" s="15"/>
      <c r="E14" s="15" t="s">
        <v>380</v>
      </c>
      <c r="F14" s="15"/>
      <c r="G14" s="17">
        <v>248351.23</v>
      </c>
    </row>
    <row r="15" ht="15.75" customHeight="1" spans="1:7">
      <c r="A15" s="11"/>
      <c r="B15" s="15" t="s">
        <v>381</v>
      </c>
      <c r="C15" s="15"/>
      <c r="D15" s="15"/>
      <c r="E15" s="15" t="s">
        <v>382</v>
      </c>
      <c r="F15" s="15"/>
      <c r="G15" s="17"/>
    </row>
    <row r="16" ht="15.75" customHeight="1" spans="1:7">
      <c r="A16" s="11" t="s">
        <v>383</v>
      </c>
      <c r="B16" s="15" t="s">
        <v>384</v>
      </c>
      <c r="C16" s="15"/>
      <c r="D16" s="15"/>
      <c r="E16" s="15" t="s">
        <v>385</v>
      </c>
      <c r="F16" s="15"/>
      <c r="G16" s="17">
        <v>22351.61</v>
      </c>
    </row>
    <row r="17" ht="15.75" customHeight="1" spans="1:7">
      <c r="A17" s="11" t="s">
        <v>386</v>
      </c>
      <c r="B17" s="15" t="s">
        <v>387</v>
      </c>
      <c r="C17" s="15"/>
      <c r="D17" s="15"/>
      <c r="E17" s="15" t="s">
        <v>388</v>
      </c>
      <c r="F17" s="15"/>
      <c r="G17" s="17">
        <v>270702.84</v>
      </c>
    </row>
    <row r="18" ht="15.75" customHeight="1" spans="1:7">
      <c r="A18" s="18" t="s">
        <v>389</v>
      </c>
      <c r="B18" s="27" t="s">
        <v>390</v>
      </c>
      <c r="C18" s="27"/>
      <c r="D18" s="27"/>
      <c r="E18" s="27"/>
      <c r="F18" s="27"/>
      <c r="G18" s="21">
        <v>105.6</v>
      </c>
    </row>
    <row r="19" spans="1:7">
      <c r="A19" s="1"/>
      <c r="B19" s="1"/>
      <c r="C19" s="1"/>
      <c r="D19" s="1"/>
      <c r="E19" s="1"/>
      <c r="F19" s="1"/>
      <c r="G19" s="1"/>
    </row>
    <row r="20" spans="1:7">
      <c r="A20" s="1"/>
      <c r="B20" s="1"/>
      <c r="C20" s="1"/>
      <c r="D20" s="1"/>
      <c r="E20" s="1"/>
      <c r="F20" s="1"/>
      <c r="G20" s="1"/>
    </row>
    <row r="21" spans="1:7">
      <c r="A21" s="1"/>
      <c r="B21" s="1"/>
      <c r="C21" s="1"/>
      <c r="D21" s="1"/>
      <c r="E21" s="1"/>
      <c r="F21" s="1"/>
      <c r="G21" s="1"/>
    </row>
  </sheetData>
  <mergeCells count="36">
    <mergeCell ref="A1:B1"/>
    <mergeCell ref="D1:E1"/>
    <mergeCell ref="F1:G1"/>
    <mergeCell ref="A2:G2"/>
    <mergeCell ref="A3:E3"/>
    <mergeCell ref="F3:G3"/>
    <mergeCell ref="B4:D4"/>
    <mergeCell ref="E4:F4"/>
    <mergeCell ref="B5:D5"/>
    <mergeCell ref="E5:F5"/>
    <mergeCell ref="B6:D6"/>
    <mergeCell ref="E6:F6"/>
    <mergeCell ref="B7:D7"/>
    <mergeCell ref="E7:F7"/>
    <mergeCell ref="B8:D8"/>
    <mergeCell ref="E8:F8"/>
    <mergeCell ref="B9:D9"/>
    <mergeCell ref="E9:F9"/>
    <mergeCell ref="B10:D10"/>
    <mergeCell ref="E10:F10"/>
    <mergeCell ref="B11:D11"/>
    <mergeCell ref="E11:F11"/>
    <mergeCell ref="B12:D12"/>
    <mergeCell ref="E12:F12"/>
    <mergeCell ref="B13:D13"/>
    <mergeCell ref="E13:F13"/>
    <mergeCell ref="B14:D14"/>
    <mergeCell ref="E14:F14"/>
    <mergeCell ref="B15:D15"/>
    <mergeCell ref="E15:F15"/>
    <mergeCell ref="B16:D16"/>
    <mergeCell ref="E16:F16"/>
    <mergeCell ref="B17:D17"/>
    <mergeCell ref="E17:F17"/>
    <mergeCell ref="B18:D18"/>
    <mergeCell ref="E18:F18"/>
  </mergeCells>
  <printOptions horizontalCentered="1"/>
  <pageMargins left="0.19975" right="0.19975" top="0.59375" bottom="0" header="0.59375" footer="0"/>
  <pageSetup paperSize="9" orientation="portrait" blackAndWhite="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9"/>
  <sheetViews>
    <sheetView showGridLines="0" topLeftCell="A5" workbookViewId="0">
      <selection activeCell="T13" sqref="T13"/>
    </sheetView>
  </sheetViews>
  <sheetFormatPr defaultColWidth="7.16814159292035" defaultRowHeight="11.25"/>
  <cols>
    <col min="1" max="1" width="7.83185840707965" style="1" customWidth="1"/>
    <col min="2" max="2" width="12.7433628318584" style="1" customWidth="1"/>
    <col min="3" max="3" width="2.78761061946903" style="1" customWidth="1"/>
    <col min="4" max="4" width="13.8053097345133" style="1" customWidth="1"/>
    <col min="5" max="5" width="8.09734513274336" style="1" customWidth="1"/>
    <col min="6" max="6" width="7.30088495575221" style="1" customWidth="1"/>
    <col min="7" max="7" width="1.99115044247788" style="1" customWidth="1"/>
    <col min="8" max="8" width="5.97345132743363" style="1" customWidth="1"/>
    <col min="9" max="9" width="10.8849557522124" style="1" customWidth="1"/>
    <col min="10" max="10" width="10.4867256637168" style="1" customWidth="1"/>
    <col min="11" max="11" width="1.32743362831858" style="1" customWidth="1"/>
    <col min="12" max="12" width="9.42477876106195" style="1" customWidth="1"/>
    <col min="13" max="13" width="10.7522123893805" style="1" customWidth="1"/>
    <col min="14" max="14" width="9.15929203539823" style="1" customWidth="1"/>
    <col min="15" max="15" width="9.95575221238938" style="1" customWidth="1"/>
    <col min="16" max="16" width="11.283185840708" style="1" customWidth="1"/>
    <col min="17" max="16384" width="7.16814159292035" style="1"/>
  </cols>
  <sheetData>
    <row r="1" ht="14.25" customHeight="1" spans="1:16">
      <c r="A1" s="2" t="s">
        <v>391</v>
      </c>
      <c r="B1" s="2"/>
      <c r="C1" s="2"/>
      <c r="D1" s="3"/>
      <c r="E1" s="3"/>
      <c r="F1" s="3"/>
      <c r="G1" s="3"/>
      <c r="H1" s="4"/>
      <c r="I1" s="4"/>
      <c r="J1" s="4"/>
      <c r="K1" s="4"/>
      <c r="L1" s="4"/>
      <c r="M1" s="4"/>
      <c r="N1" s="4"/>
      <c r="O1" s="4"/>
      <c r="P1" s="4"/>
    </row>
    <row r="2" ht="29.25" customHeight="1" spans="1:16">
      <c r="A2" s="5" t="s">
        <v>392</v>
      </c>
      <c r="B2" s="5"/>
      <c r="C2" s="5"/>
      <c r="D2" s="5"/>
      <c r="E2" s="5"/>
      <c r="F2" s="5"/>
      <c r="G2" s="5"/>
      <c r="H2" s="5"/>
      <c r="I2" s="5"/>
      <c r="J2" s="5"/>
      <c r="K2" s="5"/>
      <c r="L2" s="5"/>
      <c r="M2" s="5"/>
      <c r="N2" s="5"/>
      <c r="O2" s="5"/>
      <c r="P2" s="5"/>
    </row>
    <row r="3" ht="15.75" customHeight="1" spans="1:16">
      <c r="A3" s="6" t="s">
        <v>346</v>
      </c>
      <c r="B3" s="6"/>
      <c r="C3" s="6"/>
      <c r="D3" s="6"/>
      <c r="E3" s="6"/>
      <c r="F3" s="6"/>
      <c r="G3" s="6"/>
      <c r="H3" s="7" t="s">
        <v>347</v>
      </c>
      <c r="I3" s="7"/>
      <c r="J3" s="7"/>
      <c r="K3" s="7"/>
      <c r="L3" s="7"/>
      <c r="M3" s="7"/>
      <c r="N3" s="7"/>
      <c r="O3" s="7"/>
      <c r="P3" s="7"/>
    </row>
    <row r="4" ht="18" customHeight="1" spans="1:16">
      <c r="A4" s="8" t="s">
        <v>1</v>
      </c>
      <c r="B4" s="9" t="s">
        <v>393</v>
      </c>
      <c r="C4" s="9" t="s">
        <v>2</v>
      </c>
      <c r="D4" s="9"/>
      <c r="E4" s="9" t="s">
        <v>3</v>
      </c>
      <c r="F4" s="9" t="s">
        <v>18</v>
      </c>
      <c r="G4" s="9" t="s">
        <v>394</v>
      </c>
      <c r="H4" s="9"/>
      <c r="I4" s="9"/>
      <c r="J4" s="9"/>
      <c r="K4" s="9"/>
      <c r="L4" s="9"/>
      <c r="M4" s="9" t="s">
        <v>395</v>
      </c>
      <c r="N4" s="9"/>
      <c r="O4" s="9"/>
      <c r="P4" s="10"/>
    </row>
    <row r="5" ht="18" customHeight="1" spans="1:16">
      <c r="A5" s="11"/>
      <c r="B5" s="12"/>
      <c r="C5" s="12"/>
      <c r="D5" s="12"/>
      <c r="E5" s="12"/>
      <c r="F5" s="12"/>
      <c r="G5" s="12" t="s">
        <v>12</v>
      </c>
      <c r="H5" s="12"/>
      <c r="I5" s="12" t="s">
        <v>396</v>
      </c>
      <c r="J5" s="12"/>
      <c r="K5" s="12"/>
      <c r="L5" s="12"/>
      <c r="M5" s="12" t="s">
        <v>12</v>
      </c>
      <c r="N5" s="12" t="s">
        <v>396</v>
      </c>
      <c r="O5" s="12"/>
      <c r="P5" s="13"/>
    </row>
    <row r="6" ht="18" customHeight="1" spans="1:16">
      <c r="A6" s="11"/>
      <c r="B6" s="12"/>
      <c r="C6" s="12"/>
      <c r="D6" s="12"/>
      <c r="E6" s="12"/>
      <c r="F6" s="12"/>
      <c r="G6" s="12"/>
      <c r="H6" s="12"/>
      <c r="I6" s="12" t="s">
        <v>397</v>
      </c>
      <c r="J6" s="12" t="s">
        <v>398</v>
      </c>
      <c r="K6" s="12" t="s">
        <v>399</v>
      </c>
      <c r="L6" s="12"/>
      <c r="M6" s="12"/>
      <c r="N6" s="12" t="s">
        <v>397</v>
      </c>
      <c r="O6" s="12" t="s">
        <v>398</v>
      </c>
      <c r="P6" s="13" t="s">
        <v>399</v>
      </c>
    </row>
    <row r="7" ht="18" customHeight="1" spans="1:16">
      <c r="A7" s="14"/>
      <c r="B7" s="12"/>
      <c r="C7" s="15" t="s">
        <v>400</v>
      </c>
      <c r="D7" s="15"/>
      <c r="E7" s="12"/>
      <c r="F7" s="15"/>
      <c r="G7" s="15"/>
      <c r="H7" s="15"/>
      <c r="I7" s="15"/>
      <c r="J7" s="15"/>
      <c r="K7" s="15"/>
      <c r="L7" s="15"/>
      <c r="M7" s="16">
        <v>146567.6</v>
      </c>
      <c r="N7" s="16">
        <v>20517.56</v>
      </c>
      <c r="O7" s="16">
        <v>110192.48</v>
      </c>
      <c r="P7" s="17">
        <v>7422.92</v>
      </c>
    </row>
    <row r="8" ht="25.5" customHeight="1" spans="1:16">
      <c r="A8" s="11">
        <v>1</v>
      </c>
      <c r="B8" s="12" t="s">
        <v>401</v>
      </c>
      <c r="C8" s="15" t="s">
        <v>402</v>
      </c>
      <c r="D8" s="15"/>
      <c r="E8" s="12" t="s">
        <v>403</v>
      </c>
      <c r="F8" s="16">
        <v>15</v>
      </c>
      <c r="G8" s="16">
        <v>1050.11</v>
      </c>
      <c r="H8" s="16"/>
      <c r="I8" s="16">
        <v>165.89</v>
      </c>
      <c r="J8" s="16">
        <v>823.03</v>
      </c>
      <c r="K8" s="16">
        <v>8.1</v>
      </c>
      <c r="L8" s="16"/>
      <c r="M8" s="16">
        <v>15751.65</v>
      </c>
      <c r="N8" s="16">
        <v>2488.35</v>
      </c>
      <c r="O8" s="16">
        <v>12345.45</v>
      </c>
      <c r="P8" s="17">
        <v>121.5</v>
      </c>
    </row>
    <row r="9" ht="25.5" customHeight="1" spans="1:16">
      <c r="A9" s="11">
        <v>2</v>
      </c>
      <c r="B9" s="12" t="s">
        <v>404</v>
      </c>
      <c r="C9" s="15" t="s">
        <v>405</v>
      </c>
      <c r="D9" s="15"/>
      <c r="E9" s="12" t="s">
        <v>403</v>
      </c>
      <c r="F9" s="16">
        <v>20</v>
      </c>
      <c r="G9" s="16">
        <v>765.95</v>
      </c>
      <c r="H9" s="16"/>
      <c r="I9" s="16">
        <v>149.76</v>
      </c>
      <c r="J9" s="16">
        <v>561.32</v>
      </c>
      <c r="K9" s="16">
        <v>7.03</v>
      </c>
      <c r="L9" s="16"/>
      <c r="M9" s="16">
        <v>15319</v>
      </c>
      <c r="N9" s="16">
        <v>2995.2</v>
      </c>
      <c r="O9" s="16">
        <v>11226.4</v>
      </c>
      <c r="P9" s="17">
        <v>140.6</v>
      </c>
    </row>
    <row r="10" ht="25.5" customHeight="1" spans="1:16">
      <c r="A10" s="11">
        <v>3</v>
      </c>
      <c r="B10" s="12" t="s">
        <v>406</v>
      </c>
      <c r="C10" s="15" t="s">
        <v>407</v>
      </c>
      <c r="D10" s="15"/>
      <c r="E10" s="12" t="s">
        <v>403</v>
      </c>
      <c r="F10" s="16">
        <v>22</v>
      </c>
      <c r="G10" s="16">
        <v>515.2</v>
      </c>
      <c r="H10" s="16"/>
      <c r="I10" s="16">
        <v>133.92</v>
      </c>
      <c r="J10" s="16">
        <v>333.9</v>
      </c>
      <c r="K10" s="16">
        <v>5.01</v>
      </c>
      <c r="L10" s="16"/>
      <c r="M10" s="16">
        <v>11334.4</v>
      </c>
      <c r="N10" s="16">
        <v>2946.24</v>
      </c>
      <c r="O10" s="16">
        <v>7345.8</v>
      </c>
      <c r="P10" s="17">
        <v>110.22</v>
      </c>
    </row>
    <row r="11" ht="25.5" customHeight="1" spans="1:16">
      <c r="A11" s="11">
        <v>4</v>
      </c>
      <c r="B11" s="12" t="s">
        <v>408</v>
      </c>
      <c r="C11" s="15" t="s">
        <v>409</v>
      </c>
      <c r="D11" s="15"/>
      <c r="E11" s="12" t="s">
        <v>403</v>
      </c>
      <c r="F11" s="16">
        <v>6</v>
      </c>
      <c r="G11" s="16">
        <v>333.94</v>
      </c>
      <c r="H11" s="16"/>
      <c r="I11" s="16">
        <v>107.42</v>
      </c>
      <c r="J11" s="16">
        <v>189.71</v>
      </c>
      <c r="K11" s="16">
        <v>3.12</v>
      </c>
      <c r="L11" s="16"/>
      <c r="M11" s="16">
        <v>2003.64</v>
      </c>
      <c r="N11" s="16">
        <v>644.52</v>
      </c>
      <c r="O11" s="16">
        <v>1138.26</v>
      </c>
      <c r="P11" s="17">
        <v>18.72</v>
      </c>
    </row>
    <row r="12" ht="25.5" customHeight="1" spans="1:16">
      <c r="A12" s="11">
        <v>5</v>
      </c>
      <c r="B12" s="12" t="s">
        <v>410</v>
      </c>
      <c r="C12" s="15" t="s">
        <v>411</v>
      </c>
      <c r="D12" s="15"/>
      <c r="E12" s="12" t="s">
        <v>412</v>
      </c>
      <c r="F12" s="16">
        <v>0.19173</v>
      </c>
      <c r="G12" s="16">
        <v>7922.08</v>
      </c>
      <c r="H12" s="16"/>
      <c r="I12" s="16">
        <v>2820.9</v>
      </c>
      <c r="J12" s="16"/>
      <c r="K12" s="16">
        <v>3283.4</v>
      </c>
      <c r="L12" s="16"/>
      <c r="M12" s="16">
        <v>1518.9</v>
      </c>
      <c r="N12" s="16">
        <v>540.85</v>
      </c>
      <c r="O12" s="16"/>
      <c r="P12" s="17">
        <v>629.53</v>
      </c>
    </row>
    <row r="13" spans="1:16">
      <c r="A13" s="11">
        <v>6</v>
      </c>
      <c r="B13" s="12" t="s">
        <v>413</v>
      </c>
      <c r="C13" s="15" t="s">
        <v>414</v>
      </c>
      <c r="D13" s="15"/>
      <c r="E13" s="12" t="s">
        <v>412</v>
      </c>
      <c r="F13" s="16">
        <v>0.19173</v>
      </c>
      <c r="G13" s="16">
        <v>2153.71</v>
      </c>
      <c r="H13" s="16"/>
      <c r="I13" s="16">
        <v>493.4</v>
      </c>
      <c r="J13" s="16">
        <v>66.2</v>
      </c>
      <c r="K13" s="16">
        <v>1121.9</v>
      </c>
      <c r="L13" s="16"/>
      <c r="M13" s="16">
        <v>412.93</v>
      </c>
      <c r="N13" s="16">
        <v>94.6</v>
      </c>
      <c r="O13" s="16">
        <v>12.69</v>
      </c>
      <c r="P13" s="17">
        <v>215.1</v>
      </c>
    </row>
    <row r="14" spans="1:16">
      <c r="A14" s="11">
        <v>7</v>
      </c>
      <c r="B14" s="12" t="s">
        <v>415</v>
      </c>
      <c r="C14" s="15" t="s">
        <v>416</v>
      </c>
      <c r="D14" s="15"/>
      <c r="E14" s="12" t="s">
        <v>417</v>
      </c>
      <c r="F14" s="16">
        <v>27.39</v>
      </c>
      <c r="G14" s="16">
        <v>235.95</v>
      </c>
      <c r="H14" s="16"/>
      <c r="I14" s="16">
        <v>40.61</v>
      </c>
      <c r="J14" s="16">
        <v>179.99</v>
      </c>
      <c r="K14" s="16">
        <v>2.27</v>
      </c>
      <c r="L14" s="16"/>
      <c r="M14" s="16">
        <v>6462.67</v>
      </c>
      <c r="N14" s="16">
        <v>1112.31</v>
      </c>
      <c r="O14" s="16">
        <v>4929.93</v>
      </c>
      <c r="P14" s="17">
        <v>62.18</v>
      </c>
    </row>
    <row r="15" ht="25.5" customHeight="1" spans="1:16">
      <c r="A15" s="11">
        <v>8</v>
      </c>
      <c r="B15" s="12" t="s">
        <v>418</v>
      </c>
      <c r="C15" s="15" t="s">
        <v>419</v>
      </c>
      <c r="D15" s="15"/>
      <c r="E15" s="12" t="s">
        <v>417</v>
      </c>
      <c r="F15" s="16">
        <v>6.3</v>
      </c>
      <c r="G15" s="16">
        <v>217.2</v>
      </c>
      <c r="H15" s="16"/>
      <c r="I15" s="16">
        <v>29.98</v>
      </c>
      <c r="J15" s="16">
        <v>177.48</v>
      </c>
      <c r="K15" s="16">
        <v>0.47</v>
      </c>
      <c r="L15" s="16"/>
      <c r="M15" s="16">
        <v>1368.36</v>
      </c>
      <c r="N15" s="16">
        <v>188.87</v>
      </c>
      <c r="O15" s="16">
        <v>1118.12</v>
      </c>
      <c r="P15" s="17">
        <v>2.96</v>
      </c>
    </row>
    <row r="16" ht="25.5" customHeight="1" spans="1:16">
      <c r="A16" s="11">
        <v>9</v>
      </c>
      <c r="B16" s="12" t="s">
        <v>420</v>
      </c>
      <c r="C16" s="15" t="s">
        <v>421</v>
      </c>
      <c r="D16" s="15"/>
      <c r="E16" s="12" t="s">
        <v>422</v>
      </c>
      <c r="F16" s="16">
        <v>1</v>
      </c>
      <c r="G16" s="16">
        <v>4160.41</v>
      </c>
      <c r="H16" s="16"/>
      <c r="I16" s="16">
        <v>576</v>
      </c>
      <c r="J16" s="16">
        <v>1229.2</v>
      </c>
      <c r="K16" s="16">
        <v>1683.98</v>
      </c>
      <c r="L16" s="16"/>
      <c r="M16" s="16">
        <v>4160.41</v>
      </c>
      <c r="N16" s="16">
        <v>576</v>
      </c>
      <c r="O16" s="16">
        <v>1229.2</v>
      </c>
      <c r="P16" s="17">
        <v>1683.98</v>
      </c>
    </row>
    <row r="17" ht="25.5" customHeight="1" spans="1:16">
      <c r="A17" s="11">
        <v>10</v>
      </c>
      <c r="B17" s="12" t="s">
        <v>423</v>
      </c>
      <c r="C17" s="15" t="s">
        <v>424</v>
      </c>
      <c r="D17" s="15"/>
      <c r="E17" s="12" t="s">
        <v>109</v>
      </c>
      <c r="F17" s="16">
        <v>1</v>
      </c>
      <c r="G17" s="16">
        <v>299.1</v>
      </c>
      <c r="H17" s="16"/>
      <c r="I17" s="16">
        <v>12.38</v>
      </c>
      <c r="J17" s="16">
        <v>282.33</v>
      </c>
      <c r="K17" s="16">
        <v>0.47</v>
      </c>
      <c r="L17" s="16"/>
      <c r="M17" s="16">
        <v>299.1</v>
      </c>
      <c r="N17" s="16">
        <v>12.38</v>
      </c>
      <c r="O17" s="16">
        <v>282.33</v>
      </c>
      <c r="P17" s="17">
        <v>0.47</v>
      </c>
    </row>
    <row r="18" ht="25.5" customHeight="1" spans="1:16">
      <c r="A18" s="11">
        <v>11</v>
      </c>
      <c r="B18" s="12" t="s">
        <v>423</v>
      </c>
      <c r="C18" s="15" t="s">
        <v>425</v>
      </c>
      <c r="D18" s="15"/>
      <c r="E18" s="12" t="s">
        <v>109</v>
      </c>
      <c r="F18" s="16">
        <v>1</v>
      </c>
      <c r="G18" s="16">
        <v>152.65</v>
      </c>
      <c r="H18" s="16"/>
      <c r="I18" s="16">
        <v>12.38</v>
      </c>
      <c r="J18" s="16">
        <v>135.88</v>
      </c>
      <c r="K18" s="16">
        <v>0.47</v>
      </c>
      <c r="L18" s="16"/>
      <c r="M18" s="16">
        <v>152.65</v>
      </c>
      <c r="N18" s="16">
        <v>12.38</v>
      </c>
      <c r="O18" s="16">
        <v>135.88</v>
      </c>
      <c r="P18" s="17">
        <v>0.47</v>
      </c>
    </row>
    <row r="19" ht="25.5" customHeight="1" spans="1:16">
      <c r="A19" s="11">
        <v>12</v>
      </c>
      <c r="B19" s="12" t="s">
        <v>426</v>
      </c>
      <c r="C19" s="15" t="s">
        <v>427</v>
      </c>
      <c r="D19" s="15"/>
      <c r="E19" s="12" t="s">
        <v>428</v>
      </c>
      <c r="F19" s="16">
        <v>230</v>
      </c>
      <c r="G19" s="16">
        <v>60</v>
      </c>
      <c r="H19" s="16"/>
      <c r="I19" s="16"/>
      <c r="J19" s="16">
        <v>60</v>
      </c>
      <c r="K19" s="16"/>
      <c r="L19" s="16"/>
      <c r="M19" s="16">
        <v>13800</v>
      </c>
      <c r="N19" s="16"/>
      <c r="O19" s="16">
        <v>13800</v>
      </c>
      <c r="P19" s="17"/>
    </row>
    <row r="20" ht="25.5" customHeight="1" spans="1:16">
      <c r="A20" s="11">
        <v>13</v>
      </c>
      <c r="B20" s="12" t="s">
        <v>429</v>
      </c>
      <c r="C20" s="15" t="s">
        <v>430</v>
      </c>
      <c r="D20" s="15"/>
      <c r="E20" s="12" t="s">
        <v>109</v>
      </c>
      <c r="F20" s="16">
        <v>10</v>
      </c>
      <c r="G20" s="16">
        <v>23.75</v>
      </c>
      <c r="H20" s="16"/>
      <c r="I20" s="16">
        <v>15.26</v>
      </c>
      <c r="J20" s="16">
        <v>3.85</v>
      </c>
      <c r="K20" s="16"/>
      <c r="L20" s="16"/>
      <c r="M20" s="16">
        <v>237.5</v>
      </c>
      <c r="N20" s="16">
        <v>152.6</v>
      </c>
      <c r="O20" s="16">
        <v>38.5</v>
      </c>
      <c r="P20" s="17"/>
    </row>
    <row r="21" spans="1:16">
      <c r="A21" s="11">
        <v>14</v>
      </c>
      <c r="B21" s="12" t="s">
        <v>426</v>
      </c>
      <c r="C21" s="15" t="s">
        <v>431</v>
      </c>
      <c r="D21" s="15"/>
      <c r="E21" s="12" t="s">
        <v>432</v>
      </c>
      <c r="F21" s="16">
        <v>10</v>
      </c>
      <c r="G21" s="16">
        <v>15</v>
      </c>
      <c r="H21" s="16"/>
      <c r="I21" s="16"/>
      <c r="J21" s="16">
        <v>15</v>
      </c>
      <c r="K21" s="16"/>
      <c r="L21" s="16"/>
      <c r="M21" s="16">
        <v>150</v>
      </c>
      <c r="N21" s="16"/>
      <c r="O21" s="16">
        <v>150</v>
      </c>
      <c r="P21" s="17"/>
    </row>
    <row r="22" spans="1:16">
      <c r="A22" s="11">
        <v>15</v>
      </c>
      <c r="B22" s="12" t="s">
        <v>433</v>
      </c>
      <c r="C22" s="15" t="s">
        <v>434</v>
      </c>
      <c r="D22" s="15"/>
      <c r="E22" s="12" t="s">
        <v>435</v>
      </c>
      <c r="F22" s="16">
        <v>2</v>
      </c>
      <c r="G22" s="16">
        <v>69.28</v>
      </c>
      <c r="H22" s="16"/>
      <c r="I22" s="16">
        <v>14.4</v>
      </c>
      <c r="J22" s="16">
        <v>50.5</v>
      </c>
      <c r="K22" s="16"/>
      <c r="L22" s="16"/>
      <c r="M22" s="16">
        <v>138.56</v>
      </c>
      <c r="N22" s="16">
        <v>28.8</v>
      </c>
      <c r="O22" s="16">
        <v>101</v>
      </c>
      <c r="P22" s="17"/>
    </row>
    <row r="23" spans="1:16">
      <c r="A23" s="11">
        <v>16</v>
      </c>
      <c r="B23" s="12" t="s">
        <v>426</v>
      </c>
      <c r="C23" s="15" t="s">
        <v>436</v>
      </c>
      <c r="D23" s="15"/>
      <c r="E23" s="12" t="s">
        <v>437</v>
      </c>
      <c r="F23" s="16">
        <v>5.714286</v>
      </c>
      <c r="G23" s="16">
        <v>120</v>
      </c>
      <c r="H23" s="16"/>
      <c r="I23" s="16"/>
      <c r="J23" s="16">
        <v>120</v>
      </c>
      <c r="K23" s="16"/>
      <c r="L23" s="16"/>
      <c r="M23" s="16">
        <v>685.71</v>
      </c>
      <c r="N23" s="16"/>
      <c r="O23" s="16">
        <v>685.71</v>
      </c>
      <c r="P23" s="17"/>
    </row>
    <row r="24" spans="1:16">
      <c r="A24" s="11">
        <v>17</v>
      </c>
      <c r="B24" s="12" t="s">
        <v>426</v>
      </c>
      <c r="C24" s="15" t="s">
        <v>438</v>
      </c>
      <c r="D24" s="15"/>
      <c r="E24" s="12" t="s">
        <v>439</v>
      </c>
      <c r="F24" s="16">
        <v>22.05</v>
      </c>
      <c r="G24" s="16">
        <v>42</v>
      </c>
      <c r="H24" s="16"/>
      <c r="I24" s="16"/>
      <c r="J24" s="16">
        <v>42</v>
      </c>
      <c r="K24" s="16"/>
      <c r="L24" s="16"/>
      <c r="M24" s="16">
        <v>926.1</v>
      </c>
      <c r="N24" s="16"/>
      <c r="O24" s="16">
        <v>926.1</v>
      </c>
      <c r="P24" s="17"/>
    </row>
    <row r="25" spans="1:16">
      <c r="A25" s="11">
        <v>18</v>
      </c>
      <c r="B25" s="12" t="s">
        <v>426</v>
      </c>
      <c r="C25" s="15" t="s">
        <v>440</v>
      </c>
      <c r="D25" s="15"/>
      <c r="E25" s="12" t="s">
        <v>439</v>
      </c>
      <c r="F25" s="16">
        <v>22.05</v>
      </c>
      <c r="G25" s="16">
        <v>30</v>
      </c>
      <c r="H25" s="16"/>
      <c r="I25" s="16"/>
      <c r="J25" s="16">
        <v>30</v>
      </c>
      <c r="K25" s="16"/>
      <c r="L25" s="16"/>
      <c r="M25" s="16">
        <v>661.5</v>
      </c>
      <c r="N25" s="16"/>
      <c r="O25" s="16">
        <v>661.5</v>
      </c>
      <c r="P25" s="17"/>
    </row>
    <row r="26" spans="1:16">
      <c r="A26" s="11">
        <v>19</v>
      </c>
      <c r="B26" s="12" t="s">
        <v>441</v>
      </c>
      <c r="C26" s="15" t="s">
        <v>442</v>
      </c>
      <c r="D26" s="15"/>
      <c r="E26" s="12" t="s">
        <v>443</v>
      </c>
      <c r="F26" s="16">
        <v>1</v>
      </c>
      <c r="G26" s="16">
        <v>2371.4</v>
      </c>
      <c r="H26" s="16"/>
      <c r="I26" s="16">
        <v>1704.97</v>
      </c>
      <c r="J26" s="16">
        <v>4.59</v>
      </c>
      <c r="K26" s="16">
        <v>108.32</v>
      </c>
      <c r="L26" s="16"/>
      <c r="M26" s="16">
        <v>2371.4</v>
      </c>
      <c r="N26" s="16">
        <v>1704.97</v>
      </c>
      <c r="O26" s="16">
        <v>4.59</v>
      </c>
      <c r="P26" s="17">
        <v>108.32</v>
      </c>
    </row>
    <row r="27" ht="36.75" customHeight="1" spans="1:16">
      <c r="A27" s="11">
        <v>20</v>
      </c>
      <c r="B27" s="12" t="s">
        <v>444</v>
      </c>
      <c r="C27" s="15" t="s">
        <v>445</v>
      </c>
      <c r="D27" s="15"/>
      <c r="E27" s="12" t="s">
        <v>443</v>
      </c>
      <c r="F27" s="16">
        <v>1</v>
      </c>
      <c r="G27" s="16">
        <v>1869.59</v>
      </c>
      <c r="H27" s="16"/>
      <c r="I27" s="16">
        <v>141.22</v>
      </c>
      <c r="J27" s="16">
        <v>1419.06</v>
      </c>
      <c r="K27" s="16">
        <v>206.72</v>
      </c>
      <c r="L27" s="16"/>
      <c r="M27" s="16">
        <v>1869.59</v>
      </c>
      <c r="N27" s="16">
        <v>141.22</v>
      </c>
      <c r="O27" s="16">
        <v>1419.06</v>
      </c>
      <c r="P27" s="17">
        <v>206.72</v>
      </c>
    </row>
    <row r="28" ht="36.75" customHeight="1" spans="1:16">
      <c r="A28" s="11">
        <v>21</v>
      </c>
      <c r="B28" s="12" t="s">
        <v>446</v>
      </c>
      <c r="C28" s="15" t="s">
        <v>447</v>
      </c>
      <c r="D28" s="15"/>
      <c r="E28" s="12" t="s">
        <v>443</v>
      </c>
      <c r="F28" s="16">
        <v>1</v>
      </c>
      <c r="G28" s="16">
        <v>8736.86</v>
      </c>
      <c r="H28" s="16"/>
      <c r="I28" s="16">
        <v>1210.81</v>
      </c>
      <c r="J28" s="16">
        <v>7078.42</v>
      </c>
      <c r="K28" s="16">
        <v>60.43</v>
      </c>
      <c r="L28" s="16"/>
      <c r="M28" s="16">
        <v>8736.86</v>
      </c>
      <c r="N28" s="16">
        <v>1210.81</v>
      </c>
      <c r="O28" s="16">
        <v>7078.42</v>
      </c>
      <c r="P28" s="17">
        <v>60.43</v>
      </c>
    </row>
    <row r="29" ht="25.5" customHeight="1" spans="1:16">
      <c r="A29" s="11">
        <v>22</v>
      </c>
      <c r="B29" s="12" t="s">
        <v>448</v>
      </c>
      <c r="C29" s="15" t="s">
        <v>449</v>
      </c>
      <c r="D29" s="15"/>
      <c r="E29" s="12" t="s">
        <v>443</v>
      </c>
      <c r="F29" s="16">
        <v>1</v>
      </c>
      <c r="G29" s="16">
        <v>23340.67</v>
      </c>
      <c r="H29" s="16"/>
      <c r="I29" s="16">
        <v>1444.61</v>
      </c>
      <c r="J29" s="16">
        <v>21399.79</v>
      </c>
      <c r="K29" s="16">
        <v>43.06</v>
      </c>
      <c r="L29" s="16"/>
      <c r="M29" s="16">
        <v>23340.67</v>
      </c>
      <c r="N29" s="16">
        <v>1444.61</v>
      </c>
      <c r="O29" s="16">
        <v>21399.79</v>
      </c>
      <c r="P29" s="17">
        <v>43.06</v>
      </c>
    </row>
    <row r="30" ht="36.75" customHeight="1" spans="1:16">
      <c r="A30" s="11">
        <v>23</v>
      </c>
      <c r="B30" s="12" t="s">
        <v>450</v>
      </c>
      <c r="C30" s="15" t="s">
        <v>451</v>
      </c>
      <c r="D30" s="15"/>
      <c r="E30" s="12" t="s">
        <v>443</v>
      </c>
      <c r="F30" s="16">
        <v>1.2</v>
      </c>
      <c r="G30" s="16">
        <v>2619.22</v>
      </c>
      <c r="H30" s="16"/>
      <c r="I30" s="16">
        <v>336.04</v>
      </c>
      <c r="J30" s="16">
        <v>0.89</v>
      </c>
      <c r="K30" s="16">
        <v>1686.12</v>
      </c>
      <c r="L30" s="16"/>
      <c r="M30" s="16">
        <v>3143.06</v>
      </c>
      <c r="N30" s="16">
        <v>403.25</v>
      </c>
      <c r="O30" s="16">
        <v>1.07</v>
      </c>
      <c r="P30" s="17">
        <v>2023.34</v>
      </c>
    </row>
    <row r="31" ht="25.5" customHeight="1" spans="1:16">
      <c r="A31" s="11">
        <v>24</v>
      </c>
      <c r="B31" s="12" t="s">
        <v>452</v>
      </c>
      <c r="C31" s="15" t="s">
        <v>453</v>
      </c>
      <c r="D31" s="15"/>
      <c r="E31" s="12" t="s">
        <v>443</v>
      </c>
      <c r="F31" s="16">
        <v>1.2</v>
      </c>
      <c r="G31" s="16">
        <v>1513.15</v>
      </c>
      <c r="H31" s="16"/>
      <c r="I31" s="16">
        <v>185.71</v>
      </c>
      <c r="J31" s="16">
        <v>0.38</v>
      </c>
      <c r="K31" s="16">
        <v>982.77</v>
      </c>
      <c r="L31" s="16"/>
      <c r="M31" s="16">
        <v>1815.78</v>
      </c>
      <c r="N31" s="16">
        <v>222.85</v>
      </c>
      <c r="O31" s="16">
        <v>0.46</v>
      </c>
      <c r="P31" s="17">
        <v>1179.32</v>
      </c>
    </row>
    <row r="32" ht="36.75" customHeight="1" spans="1:16">
      <c r="A32" s="11">
        <v>25</v>
      </c>
      <c r="B32" s="12" t="s">
        <v>444</v>
      </c>
      <c r="C32" s="15" t="s">
        <v>445</v>
      </c>
      <c r="D32" s="15"/>
      <c r="E32" s="12" t="s">
        <v>443</v>
      </c>
      <c r="F32" s="16">
        <v>1.2</v>
      </c>
      <c r="G32" s="16">
        <v>1869.59</v>
      </c>
      <c r="H32" s="16"/>
      <c r="I32" s="16">
        <v>141.22</v>
      </c>
      <c r="J32" s="16">
        <v>1419.06</v>
      </c>
      <c r="K32" s="16">
        <v>206.72</v>
      </c>
      <c r="L32" s="16"/>
      <c r="M32" s="16">
        <v>2243.51</v>
      </c>
      <c r="N32" s="16">
        <v>169.46</v>
      </c>
      <c r="O32" s="16">
        <v>1702.87</v>
      </c>
      <c r="P32" s="17">
        <v>248.06</v>
      </c>
    </row>
    <row r="33" ht="25.5" customHeight="1" spans="1:16">
      <c r="A33" s="11">
        <v>26</v>
      </c>
      <c r="B33" s="12" t="s">
        <v>454</v>
      </c>
      <c r="C33" s="15" t="s">
        <v>455</v>
      </c>
      <c r="D33" s="15"/>
      <c r="E33" s="12" t="s">
        <v>443</v>
      </c>
      <c r="F33" s="16">
        <v>1.2</v>
      </c>
      <c r="G33" s="16">
        <v>10016.07</v>
      </c>
      <c r="H33" s="16"/>
      <c r="I33" s="16">
        <v>1362.5</v>
      </c>
      <c r="J33" s="16">
        <v>7887.59</v>
      </c>
      <c r="K33" s="16">
        <v>273.55</v>
      </c>
      <c r="L33" s="16"/>
      <c r="M33" s="16">
        <v>12019.28</v>
      </c>
      <c r="N33" s="16">
        <v>1635</v>
      </c>
      <c r="O33" s="16">
        <v>9465.11</v>
      </c>
      <c r="P33" s="17">
        <v>328.26</v>
      </c>
    </row>
    <row r="34" spans="1:16">
      <c r="A34" s="11">
        <v>27</v>
      </c>
      <c r="B34" s="12" t="s">
        <v>426</v>
      </c>
      <c r="C34" s="15" t="s">
        <v>456</v>
      </c>
      <c r="D34" s="15"/>
      <c r="E34" s="12" t="s">
        <v>457</v>
      </c>
      <c r="F34" s="16">
        <v>120</v>
      </c>
      <c r="G34" s="16">
        <v>15</v>
      </c>
      <c r="H34" s="16"/>
      <c r="I34" s="16"/>
      <c r="J34" s="16">
        <v>15</v>
      </c>
      <c r="K34" s="16"/>
      <c r="L34" s="16"/>
      <c r="M34" s="16">
        <v>1800</v>
      </c>
      <c r="N34" s="16"/>
      <c r="O34" s="16">
        <v>1800</v>
      </c>
      <c r="P34" s="17"/>
    </row>
    <row r="35" ht="25.5" customHeight="1" spans="1:16">
      <c r="A35" s="11">
        <v>28</v>
      </c>
      <c r="B35" s="12" t="s">
        <v>458</v>
      </c>
      <c r="C35" s="15" t="s">
        <v>459</v>
      </c>
      <c r="D35" s="15"/>
      <c r="E35" s="12" t="s">
        <v>460</v>
      </c>
      <c r="F35" s="16">
        <v>1.2792</v>
      </c>
      <c r="G35" s="16">
        <v>4779.53</v>
      </c>
      <c r="H35" s="16"/>
      <c r="I35" s="16">
        <v>923.48</v>
      </c>
      <c r="J35" s="16">
        <v>3333.39</v>
      </c>
      <c r="K35" s="16">
        <v>185.62</v>
      </c>
      <c r="L35" s="16"/>
      <c r="M35" s="16">
        <v>6113.97</v>
      </c>
      <c r="N35" s="16">
        <v>1181.32</v>
      </c>
      <c r="O35" s="16">
        <v>4264.07</v>
      </c>
      <c r="P35" s="17">
        <v>237.45</v>
      </c>
    </row>
    <row r="36" ht="25.5" customHeight="1" spans="1:16">
      <c r="A36" s="11">
        <v>29</v>
      </c>
      <c r="B36" s="12" t="s">
        <v>461</v>
      </c>
      <c r="C36" s="15" t="s">
        <v>462</v>
      </c>
      <c r="D36" s="15"/>
      <c r="E36" s="12" t="s">
        <v>463</v>
      </c>
      <c r="F36" s="16">
        <v>17.142857</v>
      </c>
      <c r="G36" s="16">
        <v>188.44</v>
      </c>
      <c r="H36" s="16"/>
      <c r="I36" s="16">
        <v>35.64</v>
      </c>
      <c r="J36" s="16">
        <v>141.76</v>
      </c>
      <c r="K36" s="16">
        <v>0.13</v>
      </c>
      <c r="L36" s="16"/>
      <c r="M36" s="16">
        <v>3230.4</v>
      </c>
      <c r="N36" s="16">
        <v>610.97</v>
      </c>
      <c r="O36" s="16">
        <v>2430.17</v>
      </c>
      <c r="P36" s="17">
        <v>2.23</v>
      </c>
    </row>
    <row r="37" spans="1:16">
      <c r="A37" s="11">
        <v>30</v>
      </c>
      <c r="B37" s="12" t="s">
        <v>426</v>
      </c>
      <c r="C37" s="15" t="s">
        <v>464</v>
      </c>
      <c r="D37" s="15"/>
      <c r="E37" s="12" t="s">
        <v>457</v>
      </c>
      <c r="F37" s="16">
        <v>80</v>
      </c>
      <c r="G37" s="16">
        <v>50</v>
      </c>
      <c r="H37" s="16"/>
      <c r="I37" s="16"/>
      <c r="J37" s="16">
        <v>50</v>
      </c>
      <c r="K37" s="16"/>
      <c r="L37" s="16"/>
      <c r="M37" s="16">
        <v>4000</v>
      </c>
      <c r="N37" s="16"/>
      <c r="O37" s="16">
        <v>4000</v>
      </c>
      <c r="P37" s="17"/>
    </row>
    <row r="38" spans="1:16">
      <c r="A38" s="11">
        <v>31</v>
      </c>
      <c r="B38" s="12" t="s">
        <v>426</v>
      </c>
      <c r="C38" s="15" t="s">
        <v>465</v>
      </c>
      <c r="D38" s="15"/>
      <c r="E38" s="12" t="s">
        <v>466</v>
      </c>
      <c r="F38" s="16">
        <v>1</v>
      </c>
      <c r="G38" s="16">
        <v>500</v>
      </c>
      <c r="H38" s="16"/>
      <c r="I38" s="16"/>
      <c r="J38" s="16">
        <v>500</v>
      </c>
      <c r="K38" s="16"/>
      <c r="L38" s="16"/>
      <c r="M38" s="16">
        <v>500</v>
      </c>
      <c r="N38" s="16"/>
      <c r="O38" s="16">
        <v>500</v>
      </c>
      <c r="P38" s="17"/>
    </row>
    <row r="39" ht="18" customHeight="1" spans="1:16">
      <c r="A39" s="14"/>
      <c r="B39" s="12"/>
      <c r="C39" s="15" t="s">
        <v>467</v>
      </c>
      <c r="D39" s="15"/>
      <c r="E39" s="12"/>
      <c r="F39" s="15"/>
      <c r="G39" s="15"/>
      <c r="H39" s="15"/>
      <c r="I39" s="15"/>
      <c r="J39" s="15"/>
      <c r="K39" s="15"/>
      <c r="L39" s="15"/>
      <c r="M39" s="16">
        <v>83950.64</v>
      </c>
      <c r="N39" s="16">
        <v>6171.1</v>
      </c>
      <c r="O39" s="16">
        <v>75608.38</v>
      </c>
      <c r="P39" s="17">
        <v>221.9</v>
      </c>
    </row>
    <row r="40" ht="25.5" customHeight="1" spans="1:16">
      <c r="A40" s="11">
        <v>32</v>
      </c>
      <c r="B40" s="12" t="s">
        <v>468</v>
      </c>
      <c r="C40" s="15" t="s">
        <v>469</v>
      </c>
      <c r="D40" s="15"/>
      <c r="E40" s="12" t="s">
        <v>403</v>
      </c>
      <c r="F40" s="16">
        <v>10.5</v>
      </c>
      <c r="G40" s="16">
        <v>401.58</v>
      </c>
      <c r="H40" s="16"/>
      <c r="I40" s="16">
        <v>113.76</v>
      </c>
      <c r="J40" s="16">
        <v>247.7</v>
      </c>
      <c r="K40" s="16">
        <v>4.16</v>
      </c>
      <c r="L40" s="16"/>
      <c r="M40" s="16">
        <v>4216.59</v>
      </c>
      <c r="N40" s="16">
        <v>1194.48</v>
      </c>
      <c r="O40" s="16">
        <v>2600.86</v>
      </c>
      <c r="P40" s="17">
        <v>43.68</v>
      </c>
    </row>
    <row r="41" ht="25.5" customHeight="1" spans="1:16">
      <c r="A41" s="11">
        <v>33</v>
      </c>
      <c r="B41" s="12" t="s">
        <v>408</v>
      </c>
      <c r="C41" s="15" t="s">
        <v>470</v>
      </c>
      <c r="D41" s="15"/>
      <c r="E41" s="12" t="s">
        <v>403</v>
      </c>
      <c r="F41" s="16">
        <v>26.3</v>
      </c>
      <c r="G41" s="16">
        <v>310.47</v>
      </c>
      <c r="H41" s="16"/>
      <c r="I41" s="16">
        <v>107.42</v>
      </c>
      <c r="J41" s="16">
        <v>166.24</v>
      </c>
      <c r="K41" s="16">
        <v>3.12</v>
      </c>
      <c r="L41" s="16"/>
      <c r="M41" s="16">
        <v>8165.36</v>
      </c>
      <c r="N41" s="16">
        <v>2825.15</v>
      </c>
      <c r="O41" s="16">
        <v>4372.11</v>
      </c>
      <c r="P41" s="17">
        <v>82.06</v>
      </c>
    </row>
    <row r="42" spans="1:16">
      <c r="A42" s="11">
        <v>34</v>
      </c>
      <c r="B42" s="12" t="s">
        <v>471</v>
      </c>
      <c r="C42" s="15" t="s">
        <v>140</v>
      </c>
      <c r="D42" s="15"/>
      <c r="E42" s="12" t="s">
        <v>439</v>
      </c>
      <c r="F42" s="16">
        <v>1</v>
      </c>
      <c r="G42" s="16">
        <v>253.32</v>
      </c>
      <c r="H42" s="16"/>
      <c r="I42" s="16">
        <v>54.58</v>
      </c>
      <c r="J42" s="16">
        <v>182.14</v>
      </c>
      <c r="K42" s="16"/>
      <c r="L42" s="16"/>
      <c r="M42" s="16">
        <v>253.32</v>
      </c>
      <c r="N42" s="16">
        <v>54.58</v>
      </c>
      <c r="O42" s="16">
        <v>182.14</v>
      </c>
      <c r="P42" s="17"/>
    </row>
    <row r="43" ht="25.5" customHeight="1" spans="1:16">
      <c r="A43" s="11">
        <v>35</v>
      </c>
      <c r="B43" s="12" t="s">
        <v>423</v>
      </c>
      <c r="C43" s="15" t="s">
        <v>472</v>
      </c>
      <c r="D43" s="15"/>
      <c r="E43" s="12" t="s">
        <v>109</v>
      </c>
      <c r="F43" s="16">
        <v>2</v>
      </c>
      <c r="G43" s="16">
        <v>65.79</v>
      </c>
      <c r="H43" s="16"/>
      <c r="I43" s="16">
        <v>12.38</v>
      </c>
      <c r="J43" s="16">
        <v>49.02</v>
      </c>
      <c r="K43" s="16">
        <v>0.47</v>
      </c>
      <c r="L43" s="16"/>
      <c r="M43" s="16">
        <v>131.58</v>
      </c>
      <c r="N43" s="16">
        <v>24.76</v>
      </c>
      <c r="O43" s="16">
        <v>98.04</v>
      </c>
      <c r="P43" s="17">
        <v>0.94</v>
      </c>
    </row>
    <row r="44" ht="25.5" customHeight="1" spans="1:16">
      <c r="A44" s="11">
        <v>36</v>
      </c>
      <c r="B44" s="12" t="s">
        <v>423</v>
      </c>
      <c r="C44" s="15" t="s">
        <v>473</v>
      </c>
      <c r="D44" s="15"/>
      <c r="E44" s="12" t="s">
        <v>109</v>
      </c>
      <c r="F44" s="16">
        <v>2</v>
      </c>
      <c r="G44" s="16">
        <v>45.69</v>
      </c>
      <c r="H44" s="16"/>
      <c r="I44" s="16">
        <v>12.38</v>
      </c>
      <c r="J44" s="16">
        <v>28.92</v>
      </c>
      <c r="K44" s="16">
        <v>0.47</v>
      </c>
      <c r="L44" s="16"/>
      <c r="M44" s="16">
        <v>91.38</v>
      </c>
      <c r="N44" s="16">
        <v>24.76</v>
      </c>
      <c r="O44" s="16">
        <v>57.84</v>
      </c>
      <c r="P44" s="17">
        <v>0.94</v>
      </c>
    </row>
    <row r="45" ht="25.5" customHeight="1" spans="1:16">
      <c r="A45" s="11">
        <v>37</v>
      </c>
      <c r="B45" s="12" t="s">
        <v>423</v>
      </c>
      <c r="C45" s="15" t="s">
        <v>474</v>
      </c>
      <c r="D45" s="15"/>
      <c r="E45" s="12" t="s">
        <v>109</v>
      </c>
      <c r="F45" s="16">
        <v>2</v>
      </c>
      <c r="G45" s="16">
        <v>122.81</v>
      </c>
      <c r="H45" s="16"/>
      <c r="I45" s="16">
        <v>12.38</v>
      </c>
      <c r="J45" s="16">
        <v>106.04</v>
      </c>
      <c r="K45" s="16">
        <v>0.47</v>
      </c>
      <c r="L45" s="16"/>
      <c r="M45" s="16">
        <v>245.62</v>
      </c>
      <c r="N45" s="16">
        <v>24.76</v>
      </c>
      <c r="O45" s="16">
        <v>212.08</v>
      </c>
      <c r="P45" s="17">
        <v>0.94</v>
      </c>
    </row>
    <row r="46" ht="25.5" customHeight="1" spans="1:16">
      <c r="A46" s="11">
        <v>38</v>
      </c>
      <c r="B46" s="12" t="s">
        <v>423</v>
      </c>
      <c r="C46" s="15" t="s">
        <v>475</v>
      </c>
      <c r="D46" s="15"/>
      <c r="E46" s="12" t="s">
        <v>109</v>
      </c>
      <c r="F46" s="16">
        <v>4</v>
      </c>
      <c r="G46" s="16">
        <v>107.06</v>
      </c>
      <c r="H46" s="16"/>
      <c r="I46" s="16">
        <v>12.38</v>
      </c>
      <c r="J46" s="16">
        <v>90.29</v>
      </c>
      <c r="K46" s="16">
        <v>0.47</v>
      </c>
      <c r="L46" s="16"/>
      <c r="M46" s="16">
        <v>428.24</v>
      </c>
      <c r="N46" s="16">
        <v>49.52</v>
      </c>
      <c r="O46" s="16">
        <v>361.16</v>
      </c>
      <c r="P46" s="17">
        <v>1.88</v>
      </c>
    </row>
    <row r="47" ht="25.5" customHeight="1" spans="1:16">
      <c r="A47" s="11">
        <v>39</v>
      </c>
      <c r="B47" s="12" t="s">
        <v>429</v>
      </c>
      <c r="C47" s="15" t="s">
        <v>430</v>
      </c>
      <c r="D47" s="15"/>
      <c r="E47" s="12" t="s">
        <v>109</v>
      </c>
      <c r="F47" s="16">
        <v>28</v>
      </c>
      <c r="G47" s="16">
        <v>23.75</v>
      </c>
      <c r="H47" s="16"/>
      <c r="I47" s="16">
        <v>15.26</v>
      </c>
      <c r="J47" s="16">
        <v>3.85</v>
      </c>
      <c r="K47" s="16"/>
      <c r="L47" s="16"/>
      <c r="M47" s="16">
        <v>665</v>
      </c>
      <c r="N47" s="16">
        <v>427.28</v>
      </c>
      <c r="O47" s="16">
        <v>107.8</v>
      </c>
      <c r="P47" s="17"/>
    </row>
    <row r="48" spans="1:16">
      <c r="A48" s="11">
        <v>40</v>
      </c>
      <c r="B48" s="12" t="s">
        <v>426</v>
      </c>
      <c r="C48" s="15" t="s">
        <v>431</v>
      </c>
      <c r="D48" s="15"/>
      <c r="E48" s="12" t="s">
        <v>432</v>
      </c>
      <c r="F48" s="16">
        <v>28</v>
      </c>
      <c r="G48" s="16">
        <v>15</v>
      </c>
      <c r="H48" s="16"/>
      <c r="I48" s="16"/>
      <c r="J48" s="16">
        <v>15</v>
      </c>
      <c r="K48" s="16"/>
      <c r="L48" s="16"/>
      <c r="M48" s="16">
        <v>420</v>
      </c>
      <c r="N48" s="16"/>
      <c r="O48" s="16">
        <v>420</v>
      </c>
      <c r="P48" s="17"/>
    </row>
    <row r="49" spans="1:16">
      <c r="A49" s="11">
        <v>41</v>
      </c>
      <c r="B49" s="12" t="s">
        <v>433</v>
      </c>
      <c r="C49" s="15" t="s">
        <v>434</v>
      </c>
      <c r="D49" s="15"/>
      <c r="E49" s="12" t="s">
        <v>435</v>
      </c>
      <c r="F49" s="16">
        <v>5.6</v>
      </c>
      <c r="G49" s="16">
        <v>69.28</v>
      </c>
      <c r="H49" s="16"/>
      <c r="I49" s="16">
        <v>14.4</v>
      </c>
      <c r="J49" s="16">
        <v>50.5</v>
      </c>
      <c r="K49" s="16"/>
      <c r="L49" s="16"/>
      <c r="M49" s="16">
        <v>387.97</v>
      </c>
      <c r="N49" s="16">
        <v>80.64</v>
      </c>
      <c r="O49" s="16">
        <v>282.8</v>
      </c>
      <c r="P49" s="17"/>
    </row>
    <row r="50" ht="25.5" customHeight="1" spans="1:16">
      <c r="A50" s="11">
        <v>42</v>
      </c>
      <c r="B50" s="12" t="s">
        <v>426</v>
      </c>
      <c r="C50" s="15" t="s">
        <v>476</v>
      </c>
      <c r="D50" s="15"/>
      <c r="E50" s="12" t="s">
        <v>477</v>
      </c>
      <c r="F50" s="16">
        <v>122.666667</v>
      </c>
      <c r="G50" s="16">
        <v>10</v>
      </c>
      <c r="H50" s="16"/>
      <c r="I50" s="16"/>
      <c r="J50" s="16">
        <v>10</v>
      </c>
      <c r="K50" s="16"/>
      <c r="L50" s="16"/>
      <c r="M50" s="16">
        <v>1226.67</v>
      </c>
      <c r="N50" s="16"/>
      <c r="O50" s="16">
        <v>1226.67</v>
      </c>
      <c r="P50" s="17"/>
    </row>
    <row r="51" ht="25.5" customHeight="1" spans="1:16">
      <c r="A51" s="11">
        <v>43</v>
      </c>
      <c r="B51" s="12" t="s">
        <v>423</v>
      </c>
      <c r="C51" s="15" t="s">
        <v>478</v>
      </c>
      <c r="D51" s="15"/>
      <c r="E51" s="12" t="s">
        <v>109</v>
      </c>
      <c r="F51" s="16">
        <v>9</v>
      </c>
      <c r="G51" s="16">
        <v>295.06</v>
      </c>
      <c r="H51" s="16"/>
      <c r="I51" s="16">
        <v>12.38</v>
      </c>
      <c r="J51" s="16">
        <v>278.29</v>
      </c>
      <c r="K51" s="16">
        <v>0.47</v>
      </c>
      <c r="L51" s="16"/>
      <c r="M51" s="16">
        <v>2655.54</v>
      </c>
      <c r="N51" s="16">
        <v>111.42</v>
      </c>
      <c r="O51" s="16">
        <v>2504.61</v>
      </c>
      <c r="P51" s="17">
        <v>4.23</v>
      </c>
    </row>
    <row r="52" spans="1:16">
      <c r="A52" s="11">
        <v>44</v>
      </c>
      <c r="B52" s="12" t="s">
        <v>426</v>
      </c>
      <c r="C52" s="15" t="s">
        <v>479</v>
      </c>
      <c r="D52" s="15"/>
      <c r="E52" s="12" t="s">
        <v>54</v>
      </c>
      <c r="F52" s="16">
        <v>14</v>
      </c>
      <c r="G52" s="16">
        <v>3500</v>
      </c>
      <c r="H52" s="16"/>
      <c r="I52" s="16"/>
      <c r="J52" s="16">
        <v>3500</v>
      </c>
      <c r="K52" s="16"/>
      <c r="L52" s="16"/>
      <c r="M52" s="16">
        <v>49000</v>
      </c>
      <c r="N52" s="16"/>
      <c r="O52" s="16">
        <v>49000</v>
      </c>
      <c r="P52" s="17"/>
    </row>
    <row r="53" ht="25.5" customHeight="1" spans="1:16">
      <c r="A53" s="11">
        <v>45</v>
      </c>
      <c r="B53" s="12" t="s">
        <v>480</v>
      </c>
      <c r="C53" s="15" t="s">
        <v>481</v>
      </c>
      <c r="D53" s="15"/>
      <c r="E53" s="12" t="s">
        <v>94</v>
      </c>
      <c r="F53" s="16">
        <v>1</v>
      </c>
      <c r="G53" s="16">
        <v>493.86</v>
      </c>
      <c r="H53" s="16"/>
      <c r="I53" s="16">
        <v>31.25</v>
      </c>
      <c r="J53" s="16">
        <v>452.14</v>
      </c>
      <c r="K53" s="16">
        <v>0.73</v>
      </c>
      <c r="L53" s="16"/>
      <c r="M53" s="16">
        <v>493.86</v>
      </c>
      <c r="N53" s="16">
        <v>31.25</v>
      </c>
      <c r="O53" s="16">
        <v>452.14</v>
      </c>
      <c r="P53" s="17">
        <v>0.73</v>
      </c>
    </row>
    <row r="54" ht="25.5" customHeight="1" spans="1:16">
      <c r="A54" s="11">
        <v>46</v>
      </c>
      <c r="B54" s="12" t="s">
        <v>482</v>
      </c>
      <c r="C54" s="15" t="s">
        <v>483</v>
      </c>
      <c r="D54" s="15"/>
      <c r="E54" s="12" t="s">
        <v>109</v>
      </c>
      <c r="F54" s="16">
        <v>1</v>
      </c>
      <c r="G54" s="16">
        <v>243.6</v>
      </c>
      <c r="H54" s="16"/>
      <c r="I54" s="16">
        <v>28.66</v>
      </c>
      <c r="J54" s="16">
        <v>205</v>
      </c>
      <c r="K54" s="16">
        <v>0.92</v>
      </c>
      <c r="L54" s="16"/>
      <c r="M54" s="16">
        <v>243.6</v>
      </c>
      <c r="N54" s="16">
        <v>28.66</v>
      </c>
      <c r="O54" s="16">
        <v>205</v>
      </c>
      <c r="P54" s="17">
        <v>0.92</v>
      </c>
    </row>
    <row r="55" spans="1:16">
      <c r="A55" s="11">
        <v>47</v>
      </c>
      <c r="B55" s="12" t="s">
        <v>484</v>
      </c>
      <c r="C55" s="15" t="s">
        <v>485</v>
      </c>
      <c r="D55" s="15"/>
      <c r="E55" s="12" t="s">
        <v>54</v>
      </c>
      <c r="F55" s="16">
        <v>1</v>
      </c>
      <c r="G55" s="16">
        <v>202.05</v>
      </c>
      <c r="H55" s="16"/>
      <c r="I55" s="16">
        <v>46.22</v>
      </c>
      <c r="J55" s="16">
        <v>115.3</v>
      </c>
      <c r="K55" s="16">
        <v>20</v>
      </c>
      <c r="L55" s="16"/>
      <c r="M55" s="16">
        <v>202.05</v>
      </c>
      <c r="N55" s="16">
        <v>46.22</v>
      </c>
      <c r="O55" s="16">
        <v>115.3</v>
      </c>
      <c r="P55" s="17">
        <v>20</v>
      </c>
    </row>
    <row r="56" ht="25.5" customHeight="1" spans="1:16">
      <c r="A56" s="11">
        <v>48</v>
      </c>
      <c r="B56" s="12" t="s">
        <v>423</v>
      </c>
      <c r="C56" s="15" t="s">
        <v>486</v>
      </c>
      <c r="D56" s="15"/>
      <c r="E56" s="12" t="s">
        <v>109</v>
      </c>
      <c r="F56" s="16">
        <v>1</v>
      </c>
      <c r="G56" s="16">
        <v>227.39</v>
      </c>
      <c r="H56" s="16"/>
      <c r="I56" s="16">
        <v>12.38</v>
      </c>
      <c r="J56" s="16">
        <v>210.62</v>
      </c>
      <c r="K56" s="16">
        <v>0.47</v>
      </c>
      <c r="L56" s="16"/>
      <c r="M56" s="16">
        <v>227.39</v>
      </c>
      <c r="N56" s="16">
        <v>12.38</v>
      </c>
      <c r="O56" s="16">
        <v>210.62</v>
      </c>
      <c r="P56" s="17">
        <v>0.47</v>
      </c>
    </row>
    <row r="57" ht="25.5" customHeight="1" spans="1:16">
      <c r="A57" s="11">
        <v>49</v>
      </c>
      <c r="B57" s="12" t="s">
        <v>423</v>
      </c>
      <c r="C57" s="15" t="s">
        <v>487</v>
      </c>
      <c r="D57" s="15"/>
      <c r="E57" s="12" t="s">
        <v>109</v>
      </c>
      <c r="F57" s="16">
        <v>1</v>
      </c>
      <c r="G57" s="16">
        <v>94.11</v>
      </c>
      <c r="H57" s="16"/>
      <c r="I57" s="16">
        <v>12.38</v>
      </c>
      <c r="J57" s="16">
        <v>77.34</v>
      </c>
      <c r="K57" s="16">
        <v>0.47</v>
      </c>
      <c r="L57" s="16"/>
      <c r="M57" s="16">
        <v>94.11</v>
      </c>
      <c r="N57" s="16">
        <v>12.38</v>
      </c>
      <c r="O57" s="16">
        <v>77.34</v>
      </c>
      <c r="P57" s="17">
        <v>0.47</v>
      </c>
    </row>
    <row r="58" ht="48" customHeight="1" spans="1:16">
      <c r="A58" s="11">
        <v>50</v>
      </c>
      <c r="B58" s="12" t="s">
        <v>488</v>
      </c>
      <c r="C58" s="15" t="s">
        <v>489</v>
      </c>
      <c r="D58" s="15"/>
      <c r="E58" s="12" t="s">
        <v>490</v>
      </c>
      <c r="F58" s="16">
        <v>1</v>
      </c>
      <c r="G58" s="16">
        <v>900.6</v>
      </c>
      <c r="H58" s="16"/>
      <c r="I58" s="16">
        <v>87.7</v>
      </c>
      <c r="J58" s="16">
        <v>786.22</v>
      </c>
      <c r="K58" s="16"/>
      <c r="L58" s="16"/>
      <c r="M58" s="16">
        <v>900.6</v>
      </c>
      <c r="N58" s="16">
        <v>87.7</v>
      </c>
      <c r="O58" s="16">
        <v>786.22</v>
      </c>
      <c r="P58" s="17"/>
    </row>
    <row r="59" spans="1:16">
      <c r="A59" s="11">
        <v>51</v>
      </c>
      <c r="B59" s="12" t="s">
        <v>491</v>
      </c>
      <c r="C59" s="15" t="s">
        <v>492</v>
      </c>
      <c r="D59" s="15"/>
      <c r="E59" s="12" t="s">
        <v>490</v>
      </c>
      <c r="F59" s="16">
        <v>0.9</v>
      </c>
      <c r="G59" s="16">
        <v>3042.09</v>
      </c>
      <c r="H59" s="16"/>
      <c r="I59" s="16">
        <v>858.53</v>
      </c>
      <c r="J59" s="16">
        <v>1831.13</v>
      </c>
      <c r="K59" s="16">
        <v>68.89</v>
      </c>
      <c r="L59" s="16"/>
      <c r="M59" s="16">
        <v>2737.88</v>
      </c>
      <c r="N59" s="16">
        <v>772.68</v>
      </c>
      <c r="O59" s="16">
        <v>1648.02</v>
      </c>
      <c r="P59" s="17">
        <v>62</v>
      </c>
    </row>
    <row r="60" ht="25.5" customHeight="1" spans="1:16">
      <c r="A60" s="11">
        <v>52</v>
      </c>
      <c r="B60" s="12" t="s">
        <v>493</v>
      </c>
      <c r="C60" s="15" t="s">
        <v>494</v>
      </c>
      <c r="D60" s="15"/>
      <c r="E60" s="12" t="s">
        <v>490</v>
      </c>
      <c r="F60" s="16">
        <v>0.9</v>
      </c>
      <c r="G60" s="16">
        <v>651.48</v>
      </c>
      <c r="H60" s="16"/>
      <c r="I60" s="16">
        <v>259.2</v>
      </c>
      <c r="J60" s="16">
        <v>309.55</v>
      </c>
      <c r="K60" s="16">
        <v>2.93</v>
      </c>
      <c r="L60" s="16"/>
      <c r="M60" s="16">
        <v>586.33</v>
      </c>
      <c r="N60" s="16">
        <v>233.28</v>
      </c>
      <c r="O60" s="16">
        <v>278.6</v>
      </c>
      <c r="P60" s="17">
        <v>2.64</v>
      </c>
    </row>
    <row r="61" ht="25.5" customHeight="1" spans="1:16">
      <c r="A61" s="11">
        <v>53</v>
      </c>
      <c r="B61" s="12" t="s">
        <v>495</v>
      </c>
      <c r="C61" s="15" t="s">
        <v>496</v>
      </c>
      <c r="D61" s="15"/>
      <c r="E61" s="12" t="s">
        <v>435</v>
      </c>
      <c r="F61" s="16">
        <v>0.4</v>
      </c>
      <c r="G61" s="16">
        <v>140.04</v>
      </c>
      <c r="H61" s="16"/>
      <c r="I61" s="16">
        <v>17.71</v>
      </c>
      <c r="J61" s="16">
        <v>116.94</v>
      </c>
      <c r="K61" s="16"/>
      <c r="L61" s="16"/>
      <c r="M61" s="16">
        <v>56.02</v>
      </c>
      <c r="N61" s="16">
        <v>7.08</v>
      </c>
      <c r="O61" s="16">
        <v>46.78</v>
      </c>
      <c r="P61" s="17"/>
    </row>
    <row r="62" spans="1:16">
      <c r="A62" s="11">
        <v>54</v>
      </c>
      <c r="B62" s="12" t="s">
        <v>426</v>
      </c>
      <c r="C62" s="15" t="s">
        <v>497</v>
      </c>
      <c r="D62" s="15"/>
      <c r="E62" s="12" t="s">
        <v>4</v>
      </c>
      <c r="F62" s="16">
        <v>1</v>
      </c>
      <c r="G62" s="16">
        <v>3000</v>
      </c>
      <c r="H62" s="16"/>
      <c r="I62" s="16"/>
      <c r="J62" s="16">
        <v>3000</v>
      </c>
      <c r="K62" s="16"/>
      <c r="L62" s="16"/>
      <c r="M62" s="16">
        <v>3000</v>
      </c>
      <c r="N62" s="16"/>
      <c r="O62" s="16">
        <v>3000</v>
      </c>
      <c r="P62" s="17"/>
    </row>
    <row r="63" spans="1:16">
      <c r="A63" s="11">
        <v>55</v>
      </c>
      <c r="B63" s="12" t="s">
        <v>426</v>
      </c>
      <c r="C63" s="15" t="s">
        <v>498</v>
      </c>
      <c r="D63" s="15"/>
      <c r="E63" s="12" t="s">
        <v>4</v>
      </c>
      <c r="F63" s="16">
        <v>1</v>
      </c>
      <c r="G63" s="16">
        <v>3000</v>
      </c>
      <c r="H63" s="16"/>
      <c r="I63" s="16"/>
      <c r="J63" s="16">
        <v>3000</v>
      </c>
      <c r="K63" s="16"/>
      <c r="L63" s="16"/>
      <c r="M63" s="16">
        <v>3000</v>
      </c>
      <c r="N63" s="16"/>
      <c r="O63" s="16">
        <v>3000</v>
      </c>
      <c r="P63" s="17"/>
    </row>
    <row r="64" ht="25.5" customHeight="1" spans="1:16">
      <c r="A64" s="11">
        <v>56</v>
      </c>
      <c r="B64" s="12" t="s">
        <v>426</v>
      </c>
      <c r="C64" s="15" t="s">
        <v>499</v>
      </c>
      <c r="D64" s="15"/>
      <c r="E64" s="12" t="s">
        <v>4</v>
      </c>
      <c r="F64" s="16">
        <v>1</v>
      </c>
      <c r="G64" s="16">
        <v>1000</v>
      </c>
      <c r="H64" s="16"/>
      <c r="I64" s="16"/>
      <c r="J64" s="16">
        <v>1000</v>
      </c>
      <c r="K64" s="16"/>
      <c r="L64" s="16"/>
      <c r="M64" s="16">
        <v>1000</v>
      </c>
      <c r="N64" s="16"/>
      <c r="O64" s="16">
        <v>1000</v>
      </c>
      <c r="P64" s="17"/>
    </row>
    <row r="65" ht="25.5" customHeight="1" spans="1:16">
      <c r="A65" s="11">
        <v>57</v>
      </c>
      <c r="B65" s="12" t="s">
        <v>426</v>
      </c>
      <c r="C65" s="15" t="s">
        <v>500</v>
      </c>
      <c r="D65" s="15"/>
      <c r="E65" s="12" t="s">
        <v>4</v>
      </c>
      <c r="F65" s="16">
        <v>1</v>
      </c>
      <c r="G65" s="16">
        <v>2000</v>
      </c>
      <c r="H65" s="16"/>
      <c r="I65" s="16"/>
      <c r="J65" s="16">
        <v>2000</v>
      </c>
      <c r="K65" s="16"/>
      <c r="L65" s="16"/>
      <c r="M65" s="16">
        <v>2000</v>
      </c>
      <c r="N65" s="16"/>
      <c r="O65" s="16">
        <v>2000</v>
      </c>
      <c r="P65" s="17"/>
    </row>
    <row r="66" spans="1:16">
      <c r="A66" s="11">
        <v>58</v>
      </c>
      <c r="B66" s="12" t="s">
        <v>426</v>
      </c>
      <c r="C66" s="15" t="s">
        <v>501</v>
      </c>
      <c r="D66" s="15"/>
      <c r="E66" s="12" t="s">
        <v>4</v>
      </c>
      <c r="F66" s="16">
        <v>1</v>
      </c>
      <c r="G66" s="16">
        <v>1000</v>
      </c>
      <c r="H66" s="16"/>
      <c r="I66" s="16"/>
      <c r="J66" s="16">
        <v>1000</v>
      </c>
      <c r="K66" s="16"/>
      <c r="L66" s="16"/>
      <c r="M66" s="16">
        <v>1000</v>
      </c>
      <c r="N66" s="16"/>
      <c r="O66" s="16">
        <v>1000</v>
      </c>
      <c r="P66" s="17"/>
    </row>
    <row r="67" ht="25.5" customHeight="1" spans="1:16">
      <c r="A67" s="11">
        <v>59</v>
      </c>
      <c r="B67" s="12" t="s">
        <v>502</v>
      </c>
      <c r="C67" s="15" t="s">
        <v>503</v>
      </c>
      <c r="D67" s="15"/>
      <c r="E67" s="12" t="s">
        <v>504</v>
      </c>
      <c r="F67" s="16">
        <v>0.678454</v>
      </c>
      <c r="G67" s="16">
        <v>768.7</v>
      </c>
      <c r="H67" s="16"/>
      <c r="I67" s="16">
        <v>180</v>
      </c>
      <c r="J67" s="16">
        <v>533.94</v>
      </c>
      <c r="K67" s="16"/>
      <c r="L67" s="16"/>
      <c r="M67" s="16">
        <v>521.53</v>
      </c>
      <c r="N67" s="16">
        <v>122.12</v>
      </c>
      <c r="O67" s="16">
        <v>362.25</v>
      </c>
      <c r="P67" s="17"/>
    </row>
    <row r="68" ht="18" customHeight="1" spans="1:16">
      <c r="A68" s="18" t="s">
        <v>505</v>
      </c>
      <c r="B68" s="19"/>
      <c r="C68" s="19"/>
      <c r="D68" s="19"/>
      <c r="E68" s="19"/>
      <c r="F68" s="19"/>
      <c r="G68" s="19"/>
      <c r="H68" s="19"/>
      <c r="I68" s="19"/>
      <c r="J68" s="19"/>
      <c r="K68" s="19"/>
      <c r="L68" s="19"/>
      <c r="M68" s="20">
        <v>230518.24</v>
      </c>
      <c r="N68" s="20">
        <v>26688.66</v>
      </c>
      <c r="O68" s="20">
        <v>185800.86</v>
      </c>
      <c r="P68" s="21">
        <v>7644.82</v>
      </c>
    </row>
    <row r="69" ht="60" customHeight="1" spans="1:16">
      <c r="A69" s="22" t="s">
        <v>506</v>
      </c>
      <c r="B69" s="23"/>
      <c r="C69" s="23"/>
      <c r="D69" s="23"/>
      <c r="E69" s="23"/>
      <c r="F69" s="23"/>
      <c r="G69" s="23"/>
      <c r="H69" s="23"/>
      <c r="I69" s="23"/>
      <c r="J69" s="23"/>
      <c r="K69" s="23"/>
      <c r="L69" s="23"/>
      <c r="M69" s="23"/>
      <c r="N69" s="23"/>
      <c r="O69" s="23"/>
      <c r="P69" s="23"/>
    </row>
  </sheetData>
  <mergeCells count="204">
    <mergeCell ref="A1:C1"/>
    <mergeCell ref="D1:G1"/>
    <mergeCell ref="H1:K1"/>
    <mergeCell ref="L1:P1"/>
    <mergeCell ref="A2:P2"/>
    <mergeCell ref="A3:G3"/>
    <mergeCell ref="H3:P3"/>
    <mergeCell ref="G4:L4"/>
    <mergeCell ref="M4:P4"/>
    <mergeCell ref="I5:L5"/>
    <mergeCell ref="N5:P5"/>
    <mergeCell ref="K6:L6"/>
    <mergeCell ref="C7:D7"/>
    <mergeCell ref="G7:H7"/>
    <mergeCell ref="K7:L7"/>
    <mergeCell ref="C8:D8"/>
    <mergeCell ref="G8:H8"/>
    <mergeCell ref="K8:L8"/>
    <mergeCell ref="C9:D9"/>
    <mergeCell ref="G9:H9"/>
    <mergeCell ref="K9:L9"/>
    <mergeCell ref="C10:D10"/>
    <mergeCell ref="G10:H10"/>
    <mergeCell ref="K10:L10"/>
    <mergeCell ref="C11:D11"/>
    <mergeCell ref="G11:H11"/>
    <mergeCell ref="K11:L11"/>
    <mergeCell ref="C12:D12"/>
    <mergeCell ref="G12:H12"/>
    <mergeCell ref="K12:L12"/>
    <mergeCell ref="C13:D13"/>
    <mergeCell ref="G13:H13"/>
    <mergeCell ref="K13:L13"/>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C23:D23"/>
    <mergeCell ref="G23:H23"/>
    <mergeCell ref="K23:L23"/>
    <mergeCell ref="C24:D24"/>
    <mergeCell ref="G24:H24"/>
    <mergeCell ref="K24:L24"/>
    <mergeCell ref="C25:D25"/>
    <mergeCell ref="G25:H25"/>
    <mergeCell ref="K25:L25"/>
    <mergeCell ref="C26:D26"/>
    <mergeCell ref="G26:H26"/>
    <mergeCell ref="K26:L26"/>
    <mergeCell ref="C27:D27"/>
    <mergeCell ref="G27:H27"/>
    <mergeCell ref="K27:L27"/>
    <mergeCell ref="C28:D28"/>
    <mergeCell ref="G28:H28"/>
    <mergeCell ref="K28:L28"/>
    <mergeCell ref="C29:D29"/>
    <mergeCell ref="G29:H29"/>
    <mergeCell ref="K29:L29"/>
    <mergeCell ref="C30:D30"/>
    <mergeCell ref="G30:H30"/>
    <mergeCell ref="K30:L30"/>
    <mergeCell ref="C31:D31"/>
    <mergeCell ref="G31:H31"/>
    <mergeCell ref="K31:L31"/>
    <mergeCell ref="C32:D32"/>
    <mergeCell ref="G32:H32"/>
    <mergeCell ref="K32:L32"/>
    <mergeCell ref="C33:D33"/>
    <mergeCell ref="G33:H33"/>
    <mergeCell ref="K33:L33"/>
    <mergeCell ref="C34:D34"/>
    <mergeCell ref="G34:H34"/>
    <mergeCell ref="K34:L34"/>
    <mergeCell ref="C35:D35"/>
    <mergeCell ref="G35:H35"/>
    <mergeCell ref="K35:L35"/>
    <mergeCell ref="C36:D36"/>
    <mergeCell ref="G36:H36"/>
    <mergeCell ref="K36:L36"/>
    <mergeCell ref="C37:D37"/>
    <mergeCell ref="G37:H37"/>
    <mergeCell ref="K37:L37"/>
    <mergeCell ref="C38:D38"/>
    <mergeCell ref="G38:H38"/>
    <mergeCell ref="K38:L38"/>
    <mergeCell ref="C39:D39"/>
    <mergeCell ref="G39:H39"/>
    <mergeCell ref="K39:L39"/>
    <mergeCell ref="C40:D40"/>
    <mergeCell ref="G40:H40"/>
    <mergeCell ref="K40:L40"/>
    <mergeCell ref="C41:D41"/>
    <mergeCell ref="G41:H41"/>
    <mergeCell ref="K41:L41"/>
    <mergeCell ref="C42:D42"/>
    <mergeCell ref="G42:H42"/>
    <mergeCell ref="K42:L42"/>
    <mergeCell ref="C43:D43"/>
    <mergeCell ref="G43:H43"/>
    <mergeCell ref="K43:L43"/>
    <mergeCell ref="C44:D44"/>
    <mergeCell ref="G44:H44"/>
    <mergeCell ref="K44:L44"/>
    <mergeCell ref="C45:D45"/>
    <mergeCell ref="G45:H45"/>
    <mergeCell ref="K45:L45"/>
    <mergeCell ref="C46:D46"/>
    <mergeCell ref="G46:H46"/>
    <mergeCell ref="K46:L46"/>
    <mergeCell ref="C47:D47"/>
    <mergeCell ref="G47:H47"/>
    <mergeCell ref="K47:L47"/>
    <mergeCell ref="C48:D48"/>
    <mergeCell ref="G48:H48"/>
    <mergeCell ref="K48:L48"/>
    <mergeCell ref="C49:D49"/>
    <mergeCell ref="G49:H49"/>
    <mergeCell ref="K49:L49"/>
    <mergeCell ref="C50:D50"/>
    <mergeCell ref="G50:H50"/>
    <mergeCell ref="K50:L50"/>
    <mergeCell ref="C51:D51"/>
    <mergeCell ref="G51:H51"/>
    <mergeCell ref="K51:L51"/>
    <mergeCell ref="C52:D52"/>
    <mergeCell ref="G52:H52"/>
    <mergeCell ref="K52:L52"/>
    <mergeCell ref="C53:D53"/>
    <mergeCell ref="G53:H53"/>
    <mergeCell ref="K53:L53"/>
    <mergeCell ref="C54:D54"/>
    <mergeCell ref="G54:H54"/>
    <mergeCell ref="K54:L54"/>
    <mergeCell ref="C55:D55"/>
    <mergeCell ref="G55:H55"/>
    <mergeCell ref="K55:L55"/>
    <mergeCell ref="C56:D56"/>
    <mergeCell ref="G56:H56"/>
    <mergeCell ref="K56:L56"/>
    <mergeCell ref="C57:D57"/>
    <mergeCell ref="G57:H57"/>
    <mergeCell ref="K57:L57"/>
    <mergeCell ref="C58:D58"/>
    <mergeCell ref="G58:H58"/>
    <mergeCell ref="K58:L58"/>
    <mergeCell ref="C59:D59"/>
    <mergeCell ref="G59:H59"/>
    <mergeCell ref="K59:L59"/>
    <mergeCell ref="C60:D60"/>
    <mergeCell ref="G60:H60"/>
    <mergeCell ref="K60:L60"/>
    <mergeCell ref="C61:D61"/>
    <mergeCell ref="G61:H61"/>
    <mergeCell ref="K61:L61"/>
    <mergeCell ref="C62:D62"/>
    <mergeCell ref="G62:H62"/>
    <mergeCell ref="K62:L62"/>
    <mergeCell ref="C63:D63"/>
    <mergeCell ref="G63:H63"/>
    <mergeCell ref="K63:L63"/>
    <mergeCell ref="C64:D64"/>
    <mergeCell ref="G64:H64"/>
    <mergeCell ref="K64:L64"/>
    <mergeCell ref="C65:D65"/>
    <mergeCell ref="G65:H65"/>
    <mergeCell ref="K65:L65"/>
    <mergeCell ref="C66:D66"/>
    <mergeCell ref="G66:H66"/>
    <mergeCell ref="K66:L66"/>
    <mergeCell ref="C67:D67"/>
    <mergeCell ref="G67:H67"/>
    <mergeCell ref="K67:L67"/>
    <mergeCell ref="A68:L68"/>
    <mergeCell ref="A69:P69"/>
    <mergeCell ref="A4:A6"/>
    <mergeCell ref="B4:B6"/>
    <mergeCell ref="E4:E6"/>
    <mergeCell ref="F4:F6"/>
    <mergeCell ref="M5:M6"/>
    <mergeCell ref="C4:D6"/>
    <mergeCell ref="G5:H6"/>
  </mergeCells>
  <printOptions horizontalCentered="1"/>
  <pageMargins left="0.200694444444444" right="0.200694444444444" top="0.236111111111111" bottom="0.236111111111111" header="0.511805555555556" footer="0"/>
  <pageSetup paperSize="9"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showGridLines="0" workbookViewId="0">
      <selection activeCell="G30" sqref="G30"/>
    </sheetView>
  </sheetViews>
  <sheetFormatPr defaultColWidth="7.16814159292035" defaultRowHeight="11.25" outlineLevelCol="6"/>
  <cols>
    <col min="1" max="1" width="10.353982300885" style="1" customWidth="1"/>
    <col min="2" max="2" width="7.9646017699115" style="1" customWidth="1"/>
    <col min="3" max="3" width="18.4513274336283" style="1" customWidth="1"/>
    <col min="4" max="4" width="4.91150442477876" style="1" customWidth="1"/>
    <col min="5" max="5" width="13.0088495575221" style="1" customWidth="1"/>
    <col min="6" max="6" width="17.2566371681416" style="1" customWidth="1"/>
    <col min="7" max="7" width="18.0530973451327" style="1" customWidth="1"/>
    <col min="8" max="16384" width="7.16814159292035" style="1"/>
  </cols>
  <sheetData>
    <row r="1" ht="14.25" customHeight="1" spans="1:7">
      <c r="A1" s="2" t="s">
        <v>344</v>
      </c>
      <c r="B1" s="2"/>
      <c r="C1" s="2"/>
      <c r="D1" s="3"/>
      <c r="E1" s="3"/>
      <c r="F1" s="24"/>
      <c r="G1" s="24"/>
    </row>
    <row r="2" ht="29.25" customHeight="1" spans="1:7">
      <c r="A2" s="5" t="s">
        <v>345</v>
      </c>
      <c r="B2" s="5"/>
      <c r="C2" s="5"/>
      <c r="D2" s="5"/>
      <c r="E2" s="5"/>
      <c r="F2" s="5"/>
      <c r="G2" s="5"/>
    </row>
    <row r="3" ht="28.5" customHeight="1" spans="1:7">
      <c r="A3" s="25" t="s">
        <v>507</v>
      </c>
      <c r="B3" s="25"/>
      <c r="C3" s="25"/>
      <c r="D3" s="25"/>
      <c r="E3" s="25"/>
      <c r="F3" s="26" t="s">
        <v>347</v>
      </c>
      <c r="G3" s="26"/>
    </row>
    <row r="4" ht="15.75" customHeight="1" spans="1:7">
      <c r="A4" s="8" t="s">
        <v>1</v>
      </c>
      <c r="B4" s="9" t="s">
        <v>348</v>
      </c>
      <c r="C4" s="9"/>
      <c r="D4" s="9"/>
      <c r="E4" s="9" t="s">
        <v>349</v>
      </c>
      <c r="F4" s="9"/>
      <c r="G4" s="10" t="s">
        <v>350</v>
      </c>
    </row>
    <row r="5" ht="15.75" customHeight="1" spans="1:7">
      <c r="A5" s="11" t="s">
        <v>351</v>
      </c>
      <c r="B5" s="15" t="s">
        <v>352</v>
      </c>
      <c r="C5" s="15"/>
      <c r="D5" s="15"/>
      <c r="E5" s="15" t="s">
        <v>353</v>
      </c>
      <c r="F5" s="15"/>
      <c r="G5" s="17">
        <v>119801.88</v>
      </c>
    </row>
    <row r="6" ht="15.75" customHeight="1" spans="1:7">
      <c r="A6" s="11" t="s">
        <v>354</v>
      </c>
      <c r="B6" s="15" t="s">
        <v>355</v>
      </c>
      <c r="C6" s="15"/>
      <c r="D6" s="15"/>
      <c r="E6" s="15" t="s">
        <v>356</v>
      </c>
      <c r="F6" s="15"/>
      <c r="G6" s="17">
        <v>14755.12</v>
      </c>
    </row>
    <row r="7" ht="15.75" customHeight="1" spans="1:7">
      <c r="A7" s="11" t="s">
        <v>357</v>
      </c>
      <c r="B7" s="15" t="s">
        <v>358</v>
      </c>
      <c r="C7" s="15"/>
      <c r="D7" s="15"/>
      <c r="E7" s="15" t="s">
        <v>359</v>
      </c>
      <c r="F7" s="15"/>
      <c r="G7" s="17">
        <v>4681.94</v>
      </c>
    </row>
    <row r="8" ht="15.75" customHeight="1" spans="1:7">
      <c r="A8" s="11" t="s">
        <v>360</v>
      </c>
      <c r="B8" s="15" t="s">
        <v>361</v>
      </c>
      <c r="C8" s="15"/>
      <c r="D8" s="15"/>
      <c r="E8" s="15" t="s">
        <v>362</v>
      </c>
      <c r="F8" s="15"/>
      <c r="G8" s="17">
        <v>2183</v>
      </c>
    </row>
    <row r="9" ht="15.75" customHeight="1" spans="1:7">
      <c r="A9" s="11" t="s">
        <v>363</v>
      </c>
      <c r="B9" s="15" t="s">
        <v>364</v>
      </c>
      <c r="C9" s="15"/>
      <c r="D9" s="15"/>
      <c r="E9" s="15" t="s">
        <v>365</v>
      </c>
      <c r="F9" s="15"/>
      <c r="G9" s="17">
        <v>6861.63</v>
      </c>
    </row>
    <row r="10" ht="15.75" customHeight="1" spans="1:7">
      <c r="A10" s="11" t="s">
        <v>366</v>
      </c>
      <c r="B10" s="15" t="s">
        <v>367</v>
      </c>
      <c r="C10" s="15"/>
      <c r="D10" s="15"/>
      <c r="E10" s="15" t="s">
        <v>368</v>
      </c>
      <c r="F10" s="15"/>
      <c r="G10" s="17">
        <v>2626.91</v>
      </c>
    </row>
    <row r="11" ht="15.75" customHeight="1" spans="1:7">
      <c r="A11" s="11" t="s">
        <v>369</v>
      </c>
      <c r="B11" s="15" t="s">
        <v>370</v>
      </c>
      <c r="C11" s="15"/>
      <c r="D11" s="15"/>
      <c r="E11" s="15" t="s">
        <v>371</v>
      </c>
      <c r="F11" s="15"/>
      <c r="G11" s="17"/>
    </row>
    <row r="12" ht="15.75" customHeight="1" spans="1:7">
      <c r="A12" s="11" t="s">
        <v>372</v>
      </c>
      <c r="B12" s="15" t="s">
        <v>373</v>
      </c>
      <c r="C12" s="15"/>
      <c r="D12" s="15"/>
      <c r="E12" s="15" t="s">
        <v>374</v>
      </c>
      <c r="F12" s="15"/>
      <c r="G12" s="17"/>
    </row>
    <row r="13" ht="15.75" customHeight="1" spans="1:7">
      <c r="A13" s="11" t="s">
        <v>375</v>
      </c>
      <c r="B13" s="15" t="s">
        <v>376</v>
      </c>
      <c r="C13" s="15"/>
      <c r="D13" s="15"/>
      <c r="E13" s="15" t="s">
        <v>377</v>
      </c>
      <c r="F13" s="15"/>
      <c r="G13" s="17">
        <v>2626.91</v>
      </c>
    </row>
    <row r="14" ht="15.75" customHeight="1" spans="1:7">
      <c r="A14" s="11" t="s">
        <v>378</v>
      </c>
      <c r="B14" s="15" t="s">
        <v>379</v>
      </c>
      <c r="C14" s="15"/>
      <c r="D14" s="15"/>
      <c r="E14" s="15" t="s">
        <v>380</v>
      </c>
      <c r="F14" s="15"/>
      <c r="G14" s="17">
        <v>133972.36</v>
      </c>
    </row>
    <row r="15" ht="15.75" customHeight="1" spans="1:7">
      <c r="A15" s="11"/>
      <c r="B15" s="15" t="s">
        <v>381</v>
      </c>
      <c r="C15" s="15"/>
      <c r="D15" s="15"/>
      <c r="E15" s="15" t="s">
        <v>382</v>
      </c>
      <c r="F15" s="15"/>
      <c r="G15" s="17"/>
    </row>
    <row r="16" ht="15.75" customHeight="1" spans="1:7">
      <c r="A16" s="11" t="s">
        <v>383</v>
      </c>
      <c r="B16" s="15" t="s">
        <v>384</v>
      </c>
      <c r="C16" s="15"/>
      <c r="D16" s="15"/>
      <c r="E16" s="15" t="s">
        <v>385</v>
      </c>
      <c r="F16" s="15"/>
      <c r="G16" s="17">
        <v>12057.51</v>
      </c>
    </row>
    <row r="17" ht="15.75" customHeight="1" spans="1:7">
      <c r="A17" s="11" t="s">
        <v>386</v>
      </c>
      <c r="B17" s="15" t="s">
        <v>387</v>
      </c>
      <c r="C17" s="15"/>
      <c r="D17" s="15"/>
      <c r="E17" s="15" t="s">
        <v>388</v>
      </c>
      <c r="F17" s="15"/>
      <c r="G17" s="17">
        <v>146029.87</v>
      </c>
    </row>
    <row r="18" ht="15.75" customHeight="1" spans="1:7">
      <c r="A18" s="18" t="s">
        <v>389</v>
      </c>
      <c r="B18" s="27" t="s">
        <v>390</v>
      </c>
      <c r="C18" s="27"/>
      <c r="D18" s="27"/>
      <c r="E18" s="27"/>
      <c r="F18" s="27"/>
      <c r="G18" s="21">
        <v>55.9</v>
      </c>
    </row>
  </sheetData>
  <mergeCells count="36">
    <mergeCell ref="A1:B1"/>
    <mergeCell ref="D1:E1"/>
    <mergeCell ref="F1:G1"/>
    <mergeCell ref="A2:G2"/>
    <mergeCell ref="A3:E3"/>
    <mergeCell ref="F3:G3"/>
    <mergeCell ref="B4:D4"/>
    <mergeCell ref="E4:F4"/>
    <mergeCell ref="B5:D5"/>
    <mergeCell ref="E5:F5"/>
    <mergeCell ref="B6:D6"/>
    <mergeCell ref="E6:F6"/>
    <mergeCell ref="B7:D7"/>
    <mergeCell ref="E7:F7"/>
    <mergeCell ref="B8:D8"/>
    <mergeCell ref="E8:F8"/>
    <mergeCell ref="B9:D9"/>
    <mergeCell ref="E9:F9"/>
    <mergeCell ref="B10:D10"/>
    <mergeCell ref="E10:F10"/>
    <mergeCell ref="B11:D11"/>
    <mergeCell ref="E11:F11"/>
    <mergeCell ref="B12:D12"/>
    <mergeCell ref="E12:F12"/>
    <mergeCell ref="B13:D13"/>
    <mergeCell ref="E13:F13"/>
    <mergeCell ref="B14:D14"/>
    <mergeCell ref="E14:F14"/>
    <mergeCell ref="B15:D15"/>
    <mergeCell ref="E15:F15"/>
    <mergeCell ref="B16:D16"/>
    <mergeCell ref="E16:F16"/>
    <mergeCell ref="B17:D17"/>
    <mergeCell ref="E17:F17"/>
    <mergeCell ref="B18:D18"/>
    <mergeCell ref="E18:F18"/>
  </mergeCells>
  <printOptions horizontalCentered="1"/>
  <pageMargins left="0.19975" right="0.19975" top="0.59375" bottom="0" header="0.59375"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4"/>
  <sheetViews>
    <sheetView showGridLines="0" topLeftCell="A20" workbookViewId="0">
      <selection activeCell="E68" sqref="E68"/>
    </sheetView>
  </sheetViews>
  <sheetFormatPr defaultColWidth="7.16814159292035" defaultRowHeight="11.25"/>
  <cols>
    <col min="1" max="1" width="7.83185840707965" style="1" customWidth="1"/>
    <col min="2" max="2" width="12.7433628318584" style="1" customWidth="1"/>
    <col min="3" max="3" width="2.78761061946903" style="1" customWidth="1"/>
    <col min="4" max="4" width="13.8053097345133" style="1" customWidth="1"/>
    <col min="5" max="5" width="8.09734513274336" style="1" customWidth="1"/>
    <col min="6" max="6" width="7.30088495575221" style="1" customWidth="1"/>
    <col min="7" max="7" width="1.99115044247788" style="1" customWidth="1"/>
    <col min="8" max="8" width="5.97345132743363" style="1" customWidth="1"/>
    <col min="9" max="9" width="10.8849557522124" style="1" customWidth="1"/>
    <col min="10" max="10" width="10.4867256637168" style="1" customWidth="1"/>
    <col min="11" max="11" width="1.32743362831858" style="1" customWidth="1"/>
    <col min="12" max="12" width="9.42477876106195" style="1" customWidth="1"/>
    <col min="13" max="13" width="10.7522123893805" style="1" customWidth="1"/>
    <col min="14" max="14" width="9.15929203539823" style="1" customWidth="1"/>
    <col min="15" max="15" width="9.95575221238938" style="1" customWidth="1"/>
    <col min="16" max="16" width="11.283185840708" style="1" customWidth="1"/>
    <col min="17" max="16384" width="7.16814159292035" style="1"/>
  </cols>
  <sheetData>
    <row r="1" ht="14.25" customHeight="1" spans="1:16">
      <c r="A1" s="2" t="s">
        <v>391</v>
      </c>
      <c r="B1" s="2"/>
      <c r="C1" s="2"/>
      <c r="D1" s="3"/>
      <c r="E1" s="3"/>
      <c r="F1" s="3"/>
      <c r="G1" s="3"/>
      <c r="H1" s="4"/>
      <c r="I1" s="4"/>
      <c r="J1" s="4"/>
      <c r="K1" s="4"/>
      <c r="L1" s="4"/>
      <c r="M1" s="4"/>
      <c r="N1" s="4"/>
      <c r="O1" s="4"/>
      <c r="P1" s="4"/>
    </row>
    <row r="2" ht="29.25" customHeight="1" spans="1:16">
      <c r="A2" s="5" t="s">
        <v>392</v>
      </c>
      <c r="B2" s="5"/>
      <c r="C2" s="5"/>
      <c r="D2" s="5"/>
      <c r="E2" s="5"/>
      <c r="F2" s="5"/>
      <c r="G2" s="5"/>
      <c r="H2" s="5"/>
      <c r="I2" s="5"/>
      <c r="J2" s="5"/>
      <c r="K2" s="5"/>
      <c r="L2" s="5"/>
      <c r="M2" s="5"/>
      <c r="N2" s="5"/>
      <c r="O2" s="5"/>
      <c r="P2" s="5"/>
    </row>
    <row r="3" ht="15.75" customHeight="1" spans="1:16">
      <c r="A3" s="6" t="s">
        <v>507</v>
      </c>
      <c r="B3" s="6"/>
      <c r="C3" s="6"/>
      <c r="D3" s="6"/>
      <c r="E3" s="6"/>
      <c r="F3" s="6"/>
      <c r="G3" s="6"/>
      <c r="H3" s="7" t="s">
        <v>347</v>
      </c>
      <c r="I3" s="7"/>
      <c r="J3" s="7"/>
      <c r="K3" s="7"/>
      <c r="L3" s="7"/>
      <c r="M3" s="7"/>
      <c r="N3" s="7"/>
      <c r="O3" s="7"/>
      <c r="P3" s="7"/>
    </row>
    <row r="4" ht="18" customHeight="1" spans="1:16">
      <c r="A4" s="8" t="s">
        <v>1</v>
      </c>
      <c r="B4" s="9" t="s">
        <v>393</v>
      </c>
      <c r="C4" s="9" t="s">
        <v>2</v>
      </c>
      <c r="D4" s="9"/>
      <c r="E4" s="9" t="s">
        <v>3</v>
      </c>
      <c r="F4" s="9" t="s">
        <v>18</v>
      </c>
      <c r="G4" s="9" t="s">
        <v>394</v>
      </c>
      <c r="H4" s="9"/>
      <c r="I4" s="9"/>
      <c r="J4" s="9"/>
      <c r="K4" s="9"/>
      <c r="L4" s="9"/>
      <c r="M4" s="9" t="s">
        <v>395</v>
      </c>
      <c r="N4" s="9"/>
      <c r="O4" s="9"/>
      <c r="P4" s="10"/>
    </row>
    <row r="5" ht="18" customHeight="1" spans="1:16">
      <c r="A5" s="11"/>
      <c r="B5" s="12"/>
      <c r="C5" s="12"/>
      <c r="D5" s="12"/>
      <c r="E5" s="12"/>
      <c r="F5" s="12"/>
      <c r="G5" s="12" t="s">
        <v>12</v>
      </c>
      <c r="H5" s="12"/>
      <c r="I5" s="12" t="s">
        <v>396</v>
      </c>
      <c r="J5" s="12"/>
      <c r="K5" s="12"/>
      <c r="L5" s="12"/>
      <c r="M5" s="12" t="s">
        <v>12</v>
      </c>
      <c r="N5" s="12" t="s">
        <v>396</v>
      </c>
      <c r="O5" s="12"/>
      <c r="P5" s="13"/>
    </row>
    <row r="6" ht="18" customHeight="1" spans="1:16">
      <c r="A6" s="11"/>
      <c r="B6" s="12"/>
      <c r="C6" s="12"/>
      <c r="D6" s="12"/>
      <c r="E6" s="12"/>
      <c r="F6" s="12"/>
      <c r="G6" s="12"/>
      <c r="H6" s="12"/>
      <c r="I6" s="12" t="s">
        <v>397</v>
      </c>
      <c r="J6" s="12" t="s">
        <v>398</v>
      </c>
      <c r="K6" s="12" t="s">
        <v>399</v>
      </c>
      <c r="L6" s="12"/>
      <c r="M6" s="12"/>
      <c r="N6" s="12" t="s">
        <v>397</v>
      </c>
      <c r="O6" s="12" t="s">
        <v>398</v>
      </c>
      <c r="P6" s="13" t="s">
        <v>399</v>
      </c>
    </row>
    <row r="7" ht="18" customHeight="1" spans="1:16">
      <c r="A7" s="14"/>
      <c r="B7" s="12"/>
      <c r="C7" s="15" t="s">
        <v>400</v>
      </c>
      <c r="D7" s="15"/>
      <c r="E7" s="12"/>
      <c r="F7" s="15"/>
      <c r="G7" s="15"/>
      <c r="H7" s="15"/>
      <c r="I7" s="15"/>
      <c r="J7" s="15"/>
      <c r="K7" s="15"/>
      <c r="L7" s="15"/>
      <c r="M7" s="16">
        <v>77024.18</v>
      </c>
      <c r="N7" s="16">
        <v>10143.93</v>
      </c>
      <c r="O7" s="16">
        <v>56811.81</v>
      </c>
      <c r="P7" s="17">
        <v>5393.84</v>
      </c>
    </row>
    <row r="8" ht="25.5" customHeight="1" spans="1:16">
      <c r="A8" s="11">
        <v>1</v>
      </c>
      <c r="B8" s="12" t="s">
        <v>404</v>
      </c>
      <c r="C8" s="15" t="s">
        <v>405</v>
      </c>
      <c r="D8" s="15"/>
      <c r="E8" s="12" t="s">
        <v>403</v>
      </c>
      <c r="F8" s="16">
        <v>12</v>
      </c>
      <c r="G8" s="16">
        <v>765.95</v>
      </c>
      <c r="H8" s="16"/>
      <c r="I8" s="16">
        <v>149.76</v>
      </c>
      <c r="J8" s="16">
        <v>561.32</v>
      </c>
      <c r="K8" s="16">
        <v>7.03</v>
      </c>
      <c r="L8" s="16"/>
      <c r="M8" s="16">
        <v>9191.4</v>
      </c>
      <c r="N8" s="16">
        <v>1797.12</v>
      </c>
      <c r="O8" s="16">
        <v>6735.84</v>
      </c>
      <c r="P8" s="17">
        <v>84.36</v>
      </c>
    </row>
    <row r="9" ht="25.5" customHeight="1" spans="1:16">
      <c r="A9" s="11">
        <v>2</v>
      </c>
      <c r="B9" s="12" t="s">
        <v>406</v>
      </c>
      <c r="C9" s="15" t="s">
        <v>407</v>
      </c>
      <c r="D9" s="15"/>
      <c r="E9" s="12" t="s">
        <v>403</v>
      </c>
      <c r="F9" s="16">
        <v>14</v>
      </c>
      <c r="G9" s="16">
        <v>515.2</v>
      </c>
      <c r="H9" s="16"/>
      <c r="I9" s="16">
        <v>133.92</v>
      </c>
      <c r="J9" s="16">
        <v>333.9</v>
      </c>
      <c r="K9" s="16">
        <v>5.01</v>
      </c>
      <c r="L9" s="16"/>
      <c r="M9" s="16">
        <v>7212.8</v>
      </c>
      <c r="N9" s="16">
        <v>1874.88</v>
      </c>
      <c r="O9" s="16">
        <v>4674.6</v>
      </c>
      <c r="P9" s="17">
        <v>70.14</v>
      </c>
    </row>
    <row r="10" ht="25.5" customHeight="1" spans="1:16">
      <c r="A10" s="11">
        <v>3</v>
      </c>
      <c r="B10" s="12" t="s">
        <v>410</v>
      </c>
      <c r="C10" s="15" t="s">
        <v>411</v>
      </c>
      <c r="D10" s="15"/>
      <c r="E10" s="12" t="s">
        <v>412</v>
      </c>
      <c r="F10" s="16">
        <v>0.07861</v>
      </c>
      <c r="G10" s="16">
        <v>7922.08</v>
      </c>
      <c r="H10" s="16"/>
      <c r="I10" s="16">
        <v>2820.9</v>
      </c>
      <c r="J10" s="16"/>
      <c r="K10" s="16">
        <v>3283.4</v>
      </c>
      <c r="L10" s="16"/>
      <c r="M10" s="16">
        <v>622.75</v>
      </c>
      <c r="N10" s="16">
        <v>221.75</v>
      </c>
      <c r="O10" s="16"/>
      <c r="P10" s="17">
        <v>258.11</v>
      </c>
    </row>
    <row r="11" spans="1:16">
      <c r="A11" s="11">
        <v>4</v>
      </c>
      <c r="B11" s="12" t="s">
        <v>413</v>
      </c>
      <c r="C11" s="15" t="s">
        <v>414</v>
      </c>
      <c r="D11" s="15"/>
      <c r="E11" s="12" t="s">
        <v>412</v>
      </c>
      <c r="F11" s="16">
        <v>0.07861</v>
      </c>
      <c r="G11" s="16">
        <v>2153.71</v>
      </c>
      <c r="H11" s="16"/>
      <c r="I11" s="16">
        <v>493.4</v>
      </c>
      <c r="J11" s="16">
        <v>66.2</v>
      </c>
      <c r="K11" s="16">
        <v>1121.9</v>
      </c>
      <c r="L11" s="16"/>
      <c r="M11" s="16">
        <v>169.3</v>
      </c>
      <c r="N11" s="16">
        <v>38.79</v>
      </c>
      <c r="O11" s="16">
        <v>5.2</v>
      </c>
      <c r="P11" s="17">
        <v>88.19</v>
      </c>
    </row>
    <row r="12" spans="1:16">
      <c r="A12" s="11">
        <v>5</v>
      </c>
      <c r="B12" s="12" t="s">
        <v>415</v>
      </c>
      <c r="C12" s="15" t="s">
        <v>416</v>
      </c>
      <c r="D12" s="15"/>
      <c r="E12" s="12" t="s">
        <v>417</v>
      </c>
      <c r="F12" s="16">
        <v>11.23</v>
      </c>
      <c r="G12" s="16">
        <v>235.95</v>
      </c>
      <c r="H12" s="16"/>
      <c r="I12" s="16">
        <v>40.61</v>
      </c>
      <c r="J12" s="16">
        <v>179.99</v>
      </c>
      <c r="K12" s="16">
        <v>2.27</v>
      </c>
      <c r="L12" s="16"/>
      <c r="M12" s="16">
        <v>2649.72</v>
      </c>
      <c r="N12" s="16">
        <v>456.05</v>
      </c>
      <c r="O12" s="16">
        <v>2021.29</v>
      </c>
      <c r="P12" s="17">
        <v>25.49</v>
      </c>
    </row>
    <row r="13" ht="25.5" customHeight="1" spans="1:16">
      <c r="A13" s="11">
        <v>6</v>
      </c>
      <c r="B13" s="12" t="s">
        <v>418</v>
      </c>
      <c r="C13" s="15" t="s">
        <v>419</v>
      </c>
      <c r="D13" s="15"/>
      <c r="E13" s="12" t="s">
        <v>417</v>
      </c>
      <c r="F13" s="16">
        <v>2.6</v>
      </c>
      <c r="G13" s="16">
        <v>217.2</v>
      </c>
      <c r="H13" s="16"/>
      <c r="I13" s="16">
        <v>29.98</v>
      </c>
      <c r="J13" s="16">
        <v>177.48</v>
      </c>
      <c r="K13" s="16">
        <v>0.47</v>
      </c>
      <c r="L13" s="16"/>
      <c r="M13" s="16">
        <v>564.72</v>
      </c>
      <c r="N13" s="16">
        <v>77.95</v>
      </c>
      <c r="O13" s="16">
        <v>461.45</v>
      </c>
      <c r="P13" s="17">
        <v>1.22</v>
      </c>
    </row>
    <row r="14" ht="25.5" customHeight="1" spans="1:16">
      <c r="A14" s="11">
        <v>7</v>
      </c>
      <c r="B14" s="12" t="s">
        <v>420</v>
      </c>
      <c r="C14" s="15" t="s">
        <v>421</v>
      </c>
      <c r="D14" s="15"/>
      <c r="E14" s="12" t="s">
        <v>422</v>
      </c>
      <c r="F14" s="16">
        <v>1</v>
      </c>
      <c r="G14" s="16">
        <v>4160.41</v>
      </c>
      <c r="H14" s="16"/>
      <c r="I14" s="16">
        <v>576</v>
      </c>
      <c r="J14" s="16">
        <v>1229.2</v>
      </c>
      <c r="K14" s="16">
        <v>1683.98</v>
      </c>
      <c r="L14" s="16"/>
      <c r="M14" s="16">
        <v>4160.41</v>
      </c>
      <c r="N14" s="16">
        <v>576</v>
      </c>
      <c r="O14" s="16">
        <v>1229.2</v>
      </c>
      <c r="P14" s="17">
        <v>1683.98</v>
      </c>
    </row>
    <row r="15" ht="25.5" customHeight="1" spans="1:16">
      <c r="A15" s="11">
        <v>8</v>
      </c>
      <c r="B15" s="12" t="s">
        <v>423</v>
      </c>
      <c r="C15" s="15" t="s">
        <v>424</v>
      </c>
      <c r="D15" s="15"/>
      <c r="E15" s="12" t="s">
        <v>109</v>
      </c>
      <c r="F15" s="16">
        <v>1</v>
      </c>
      <c r="G15" s="16">
        <v>299.1</v>
      </c>
      <c r="H15" s="16"/>
      <c r="I15" s="16">
        <v>12.38</v>
      </c>
      <c r="J15" s="16">
        <v>282.33</v>
      </c>
      <c r="K15" s="16">
        <v>0.47</v>
      </c>
      <c r="L15" s="16"/>
      <c r="M15" s="16">
        <v>299.1</v>
      </c>
      <c r="N15" s="16">
        <v>12.38</v>
      </c>
      <c r="O15" s="16">
        <v>282.33</v>
      </c>
      <c r="P15" s="17">
        <v>0.47</v>
      </c>
    </row>
    <row r="16" ht="25.5" customHeight="1" spans="1:16">
      <c r="A16" s="11">
        <v>9</v>
      </c>
      <c r="B16" s="12" t="s">
        <v>423</v>
      </c>
      <c r="C16" s="15" t="s">
        <v>425</v>
      </c>
      <c r="D16" s="15"/>
      <c r="E16" s="12" t="s">
        <v>109</v>
      </c>
      <c r="F16" s="16">
        <v>1</v>
      </c>
      <c r="G16" s="16">
        <v>152.65</v>
      </c>
      <c r="H16" s="16"/>
      <c r="I16" s="16">
        <v>12.38</v>
      </c>
      <c r="J16" s="16">
        <v>135.88</v>
      </c>
      <c r="K16" s="16">
        <v>0.47</v>
      </c>
      <c r="L16" s="16"/>
      <c r="M16" s="16">
        <v>152.65</v>
      </c>
      <c r="N16" s="16">
        <v>12.38</v>
      </c>
      <c r="O16" s="16">
        <v>135.88</v>
      </c>
      <c r="P16" s="17">
        <v>0.47</v>
      </c>
    </row>
    <row r="17" ht="25.5" customHeight="1" spans="1:16">
      <c r="A17" s="11">
        <v>10</v>
      </c>
      <c r="B17" s="12" t="s">
        <v>426</v>
      </c>
      <c r="C17" s="15" t="s">
        <v>427</v>
      </c>
      <c r="D17" s="15"/>
      <c r="E17" s="12" t="s">
        <v>428</v>
      </c>
      <c r="F17" s="16">
        <v>180</v>
      </c>
      <c r="G17" s="16">
        <v>60</v>
      </c>
      <c r="H17" s="16"/>
      <c r="I17" s="16"/>
      <c r="J17" s="16">
        <v>60</v>
      </c>
      <c r="K17" s="16"/>
      <c r="L17" s="16"/>
      <c r="M17" s="16">
        <v>10800</v>
      </c>
      <c r="N17" s="16"/>
      <c r="O17" s="16">
        <v>10800</v>
      </c>
      <c r="P17" s="17"/>
    </row>
    <row r="18" ht="25.5" customHeight="1" spans="1:16">
      <c r="A18" s="11">
        <v>11</v>
      </c>
      <c r="B18" s="12" t="s">
        <v>429</v>
      </c>
      <c r="C18" s="15" t="s">
        <v>430</v>
      </c>
      <c r="D18" s="15"/>
      <c r="E18" s="12" t="s">
        <v>109</v>
      </c>
      <c r="F18" s="16">
        <v>6</v>
      </c>
      <c r="G18" s="16">
        <v>23.75</v>
      </c>
      <c r="H18" s="16"/>
      <c r="I18" s="16">
        <v>15.26</v>
      </c>
      <c r="J18" s="16">
        <v>3.85</v>
      </c>
      <c r="K18" s="16"/>
      <c r="L18" s="16"/>
      <c r="M18" s="16">
        <v>142.5</v>
      </c>
      <c r="N18" s="16">
        <v>91.56</v>
      </c>
      <c r="O18" s="16">
        <v>23.1</v>
      </c>
      <c r="P18" s="17"/>
    </row>
    <row r="19" spans="1:16">
      <c r="A19" s="11">
        <v>12</v>
      </c>
      <c r="B19" s="12" t="s">
        <v>426</v>
      </c>
      <c r="C19" s="15" t="s">
        <v>431</v>
      </c>
      <c r="D19" s="15"/>
      <c r="E19" s="12" t="s">
        <v>432</v>
      </c>
      <c r="F19" s="16">
        <v>6</v>
      </c>
      <c r="G19" s="16">
        <v>15</v>
      </c>
      <c r="H19" s="16"/>
      <c r="I19" s="16"/>
      <c r="J19" s="16">
        <v>15</v>
      </c>
      <c r="K19" s="16"/>
      <c r="L19" s="16"/>
      <c r="M19" s="16">
        <v>90</v>
      </c>
      <c r="N19" s="16"/>
      <c r="O19" s="16">
        <v>90</v>
      </c>
      <c r="P19" s="17"/>
    </row>
    <row r="20" spans="1:16">
      <c r="A20" s="11">
        <v>13</v>
      </c>
      <c r="B20" s="12" t="s">
        <v>433</v>
      </c>
      <c r="C20" s="15" t="s">
        <v>434</v>
      </c>
      <c r="D20" s="15"/>
      <c r="E20" s="12" t="s">
        <v>435</v>
      </c>
      <c r="F20" s="16">
        <v>1.2</v>
      </c>
      <c r="G20" s="16">
        <v>69.28</v>
      </c>
      <c r="H20" s="16"/>
      <c r="I20" s="16">
        <v>14.4</v>
      </c>
      <c r="J20" s="16">
        <v>50.5</v>
      </c>
      <c r="K20" s="16"/>
      <c r="L20" s="16"/>
      <c r="M20" s="16">
        <v>83.14</v>
      </c>
      <c r="N20" s="16">
        <v>17.28</v>
      </c>
      <c r="O20" s="16">
        <v>60.6</v>
      </c>
      <c r="P20" s="17"/>
    </row>
    <row r="21" spans="1:16">
      <c r="A21" s="11">
        <v>14</v>
      </c>
      <c r="B21" s="12" t="s">
        <v>426</v>
      </c>
      <c r="C21" s="15" t="s">
        <v>436</v>
      </c>
      <c r="D21" s="15"/>
      <c r="E21" s="12" t="s">
        <v>437</v>
      </c>
      <c r="F21" s="16">
        <v>3.571429</v>
      </c>
      <c r="G21" s="16">
        <v>120</v>
      </c>
      <c r="H21" s="16"/>
      <c r="I21" s="16"/>
      <c r="J21" s="16">
        <v>120</v>
      </c>
      <c r="K21" s="16"/>
      <c r="L21" s="16"/>
      <c r="M21" s="16">
        <v>428.57</v>
      </c>
      <c r="N21" s="16"/>
      <c r="O21" s="16">
        <v>428.57</v>
      </c>
      <c r="P21" s="17"/>
    </row>
    <row r="22" spans="1:16">
      <c r="A22" s="11">
        <v>15</v>
      </c>
      <c r="B22" s="12" t="s">
        <v>426</v>
      </c>
      <c r="C22" s="15" t="s">
        <v>438</v>
      </c>
      <c r="D22" s="15"/>
      <c r="E22" s="12" t="s">
        <v>439</v>
      </c>
      <c r="F22" s="16">
        <v>9.1</v>
      </c>
      <c r="G22" s="16">
        <v>42</v>
      </c>
      <c r="H22" s="16"/>
      <c r="I22" s="16"/>
      <c r="J22" s="16">
        <v>42</v>
      </c>
      <c r="K22" s="16"/>
      <c r="L22" s="16"/>
      <c r="M22" s="16">
        <v>382.2</v>
      </c>
      <c r="N22" s="16"/>
      <c r="O22" s="16">
        <v>382.2</v>
      </c>
      <c r="P22" s="17"/>
    </row>
    <row r="23" spans="1:16">
      <c r="A23" s="11">
        <v>16</v>
      </c>
      <c r="B23" s="12" t="s">
        <v>426</v>
      </c>
      <c r="C23" s="15" t="s">
        <v>440</v>
      </c>
      <c r="D23" s="15"/>
      <c r="E23" s="12" t="s">
        <v>439</v>
      </c>
      <c r="F23" s="16">
        <v>9.1</v>
      </c>
      <c r="G23" s="16">
        <v>30</v>
      </c>
      <c r="H23" s="16"/>
      <c r="I23" s="16"/>
      <c r="J23" s="16">
        <v>30</v>
      </c>
      <c r="K23" s="16"/>
      <c r="L23" s="16"/>
      <c r="M23" s="16">
        <v>273</v>
      </c>
      <c r="N23" s="16"/>
      <c r="O23" s="16">
        <v>273</v>
      </c>
      <c r="P23" s="17"/>
    </row>
    <row r="24" spans="1:16">
      <c r="A24" s="11">
        <v>17</v>
      </c>
      <c r="B24" s="12" t="s">
        <v>441</v>
      </c>
      <c r="C24" s="15" t="s">
        <v>442</v>
      </c>
      <c r="D24" s="15"/>
      <c r="E24" s="12" t="s">
        <v>443</v>
      </c>
      <c r="F24" s="16">
        <v>0.4</v>
      </c>
      <c r="G24" s="16">
        <v>2371.4</v>
      </c>
      <c r="H24" s="16"/>
      <c r="I24" s="16">
        <v>1704.97</v>
      </c>
      <c r="J24" s="16">
        <v>4.59</v>
      </c>
      <c r="K24" s="16">
        <v>108.32</v>
      </c>
      <c r="L24" s="16"/>
      <c r="M24" s="16">
        <v>948.56</v>
      </c>
      <c r="N24" s="16">
        <v>681.99</v>
      </c>
      <c r="O24" s="16">
        <v>1.84</v>
      </c>
      <c r="P24" s="17">
        <v>43.33</v>
      </c>
    </row>
    <row r="25" ht="36.75" customHeight="1" spans="1:16">
      <c r="A25" s="11">
        <v>18</v>
      </c>
      <c r="B25" s="12" t="s">
        <v>444</v>
      </c>
      <c r="C25" s="15" t="s">
        <v>445</v>
      </c>
      <c r="D25" s="15"/>
      <c r="E25" s="12" t="s">
        <v>443</v>
      </c>
      <c r="F25" s="16">
        <v>0.4</v>
      </c>
      <c r="G25" s="16">
        <v>1869.59</v>
      </c>
      <c r="H25" s="16"/>
      <c r="I25" s="16">
        <v>141.22</v>
      </c>
      <c r="J25" s="16">
        <v>1419.06</v>
      </c>
      <c r="K25" s="16">
        <v>206.72</v>
      </c>
      <c r="L25" s="16"/>
      <c r="M25" s="16">
        <v>747.84</v>
      </c>
      <c r="N25" s="16">
        <v>56.49</v>
      </c>
      <c r="O25" s="16">
        <v>567.62</v>
      </c>
      <c r="P25" s="17">
        <v>82.69</v>
      </c>
    </row>
    <row r="26" ht="36.75" customHeight="1" spans="1:16">
      <c r="A26" s="11">
        <v>19</v>
      </c>
      <c r="B26" s="12" t="s">
        <v>446</v>
      </c>
      <c r="C26" s="15" t="s">
        <v>447</v>
      </c>
      <c r="D26" s="15"/>
      <c r="E26" s="12" t="s">
        <v>443</v>
      </c>
      <c r="F26" s="16">
        <v>0.4</v>
      </c>
      <c r="G26" s="16">
        <v>8736.86</v>
      </c>
      <c r="H26" s="16"/>
      <c r="I26" s="16">
        <v>1210.81</v>
      </c>
      <c r="J26" s="16">
        <v>7078.42</v>
      </c>
      <c r="K26" s="16">
        <v>60.43</v>
      </c>
      <c r="L26" s="16"/>
      <c r="M26" s="16">
        <v>3494.74</v>
      </c>
      <c r="N26" s="16">
        <v>484.32</v>
      </c>
      <c r="O26" s="16">
        <v>2831.37</v>
      </c>
      <c r="P26" s="17">
        <v>24.17</v>
      </c>
    </row>
    <row r="27" ht="25.5" customHeight="1" spans="1:16">
      <c r="A27" s="11">
        <v>20</v>
      </c>
      <c r="B27" s="12" t="s">
        <v>448</v>
      </c>
      <c r="C27" s="15" t="s">
        <v>449</v>
      </c>
      <c r="D27" s="15"/>
      <c r="E27" s="12" t="s">
        <v>443</v>
      </c>
      <c r="F27" s="16">
        <v>0.4</v>
      </c>
      <c r="G27" s="16">
        <v>23340.67</v>
      </c>
      <c r="H27" s="16"/>
      <c r="I27" s="16">
        <v>1444.61</v>
      </c>
      <c r="J27" s="16">
        <v>21399.79</v>
      </c>
      <c r="K27" s="16">
        <v>43.06</v>
      </c>
      <c r="L27" s="16"/>
      <c r="M27" s="16">
        <v>9336.27</v>
      </c>
      <c r="N27" s="16">
        <v>577.84</v>
      </c>
      <c r="O27" s="16">
        <v>8559.92</v>
      </c>
      <c r="P27" s="17">
        <v>17.22</v>
      </c>
    </row>
    <row r="28" ht="36.75" customHeight="1" spans="1:16">
      <c r="A28" s="11">
        <v>21</v>
      </c>
      <c r="B28" s="12" t="s">
        <v>450</v>
      </c>
      <c r="C28" s="15" t="s">
        <v>451</v>
      </c>
      <c r="D28" s="15"/>
      <c r="E28" s="12" t="s">
        <v>443</v>
      </c>
      <c r="F28" s="16">
        <v>0.9</v>
      </c>
      <c r="G28" s="16">
        <v>2619.22</v>
      </c>
      <c r="H28" s="16"/>
      <c r="I28" s="16">
        <v>336.04</v>
      </c>
      <c r="J28" s="16">
        <v>0.89</v>
      </c>
      <c r="K28" s="16">
        <v>1686.12</v>
      </c>
      <c r="L28" s="16"/>
      <c r="M28" s="16">
        <v>2357.3</v>
      </c>
      <c r="N28" s="16">
        <v>302.44</v>
      </c>
      <c r="O28" s="16">
        <v>0.8</v>
      </c>
      <c r="P28" s="17">
        <v>1517.51</v>
      </c>
    </row>
    <row r="29" ht="25.5" customHeight="1" spans="1:16">
      <c r="A29" s="11">
        <v>22</v>
      </c>
      <c r="B29" s="12" t="s">
        <v>452</v>
      </c>
      <c r="C29" s="15" t="s">
        <v>453</v>
      </c>
      <c r="D29" s="15"/>
      <c r="E29" s="12" t="s">
        <v>443</v>
      </c>
      <c r="F29" s="16">
        <v>0.9</v>
      </c>
      <c r="G29" s="16">
        <v>1513.15</v>
      </c>
      <c r="H29" s="16"/>
      <c r="I29" s="16">
        <v>185.71</v>
      </c>
      <c r="J29" s="16">
        <v>0.38</v>
      </c>
      <c r="K29" s="16">
        <v>982.77</v>
      </c>
      <c r="L29" s="16"/>
      <c r="M29" s="16">
        <v>1361.84</v>
      </c>
      <c r="N29" s="16">
        <v>167.14</v>
      </c>
      <c r="O29" s="16">
        <v>0.34</v>
      </c>
      <c r="P29" s="17">
        <v>884.49</v>
      </c>
    </row>
    <row r="30" ht="36.75" customHeight="1" spans="1:16">
      <c r="A30" s="11">
        <v>23</v>
      </c>
      <c r="B30" s="12" t="s">
        <v>444</v>
      </c>
      <c r="C30" s="15" t="s">
        <v>445</v>
      </c>
      <c r="D30" s="15"/>
      <c r="E30" s="12" t="s">
        <v>443</v>
      </c>
      <c r="F30" s="16">
        <v>0.9</v>
      </c>
      <c r="G30" s="16">
        <v>1869.59</v>
      </c>
      <c r="H30" s="16"/>
      <c r="I30" s="16">
        <v>141.22</v>
      </c>
      <c r="J30" s="16">
        <v>1419.06</v>
      </c>
      <c r="K30" s="16">
        <v>206.72</v>
      </c>
      <c r="L30" s="16"/>
      <c r="M30" s="16">
        <v>1682.63</v>
      </c>
      <c r="N30" s="16">
        <v>127.1</v>
      </c>
      <c r="O30" s="16">
        <v>1277.15</v>
      </c>
      <c r="P30" s="17">
        <v>186.05</v>
      </c>
    </row>
    <row r="31" ht="25.5" customHeight="1" spans="1:16">
      <c r="A31" s="11">
        <v>24</v>
      </c>
      <c r="B31" s="12" t="s">
        <v>454</v>
      </c>
      <c r="C31" s="15" t="s">
        <v>455</v>
      </c>
      <c r="D31" s="15"/>
      <c r="E31" s="12" t="s">
        <v>443</v>
      </c>
      <c r="F31" s="16">
        <v>0.9</v>
      </c>
      <c r="G31" s="16">
        <v>10016.07</v>
      </c>
      <c r="H31" s="16"/>
      <c r="I31" s="16">
        <v>1362.5</v>
      </c>
      <c r="J31" s="16">
        <v>7887.59</v>
      </c>
      <c r="K31" s="16">
        <v>273.55</v>
      </c>
      <c r="L31" s="16"/>
      <c r="M31" s="16">
        <v>9014.46</v>
      </c>
      <c r="N31" s="16">
        <v>1226.25</v>
      </c>
      <c r="O31" s="16">
        <v>7098.83</v>
      </c>
      <c r="P31" s="17">
        <v>246.2</v>
      </c>
    </row>
    <row r="32" spans="1:16">
      <c r="A32" s="11">
        <v>25</v>
      </c>
      <c r="B32" s="12" t="s">
        <v>426</v>
      </c>
      <c r="C32" s="15" t="s">
        <v>456</v>
      </c>
      <c r="D32" s="15"/>
      <c r="E32" s="12" t="s">
        <v>457</v>
      </c>
      <c r="F32" s="16">
        <v>90</v>
      </c>
      <c r="G32" s="16">
        <v>15</v>
      </c>
      <c r="H32" s="16"/>
      <c r="I32" s="16"/>
      <c r="J32" s="16">
        <v>15</v>
      </c>
      <c r="K32" s="16"/>
      <c r="L32" s="16"/>
      <c r="M32" s="16">
        <v>1350</v>
      </c>
      <c r="N32" s="16"/>
      <c r="O32" s="16">
        <v>1350</v>
      </c>
      <c r="P32" s="17"/>
    </row>
    <row r="33" ht="25.5" customHeight="1" spans="1:16">
      <c r="A33" s="11">
        <v>26</v>
      </c>
      <c r="B33" s="12" t="s">
        <v>458</v>
      </c>
      <c r="C33" s="15" t="s">
        <v>459</v>
      </c>
      <c r="D33" s="15"/>
      <c r="E33" s="12" t="s">
        <v>460</v>
      </c>
      <c r="F33" s="16">
        <v>0.9594</v>
      </c>
      <c r="G33" s="16">
        <v>4779.53</v>
      </c>
      <c r="H33" s="16"/>
      <c r="I33" s="16">
        <v>923.48</v>
      </c>
      <c r="J33" s="16">
        <v>3333.39</v>
      </c>
      <c r="K33" s="16">
        <v>185.62</v>
      </c>
      <c r="L33" s="16"/>
      <c r="M33" s="16">
        <v>4585.48</v>
      </c>
      <c r="N33" s="16">
        <v>885.99</v>
      </c>
      <c r="O33" s="16">
        <v>3198.05</v>
      </c>
      <c r="P33" s="17">
        <v>178.08</v>
      </c>
    </row>
    <row r="34" ht="25.5" customHeight="1" spans="1:16">
      <c r="A34" s="11">
        <v>27</v>
      </c>
      <c r="B34" s="12" t="s">
        <v>461</v>
      </c>
      <c r="C34" s="15" t="s">
        <v>462</v>
      </c>
      <c r="D34" s="15"/>
      <c r="E34" s="12" t="s">
        <v>463</v>
      </c>
      <c r="F34" s="16">
        <v>12.857143</v>
      </c>
      <c r="G34" s="16">
        <v>188.44</v>
      </c>
      <c r="H34" s="16"/>
      <c r="I34" s="16">
        <v>35.64</v>
      </c>
      <c r="J34" s="16">
        <v>141.76</v>
      </c>
      <c r="K34" s="16">
        <v>0.13</v>
      </c>
      <c r="L34" s="16"/>
      <c r="M34" s="16">
        <v>2422.8</v>
      </c>
      <c r="N34" s="16">
        <v>458.23</v>
      </c>
      <c r="O34" s="16">
        <v>1822.63</v>
      </c>
      <c r="P34" s="17">
        <v>1.67</v>
      </c>
    </row>
    <row r="35" spans="1:16">
      <c r="A35" s="11">
        <v>28</v>
      </c>
      <c r="B35" s="12" t="s">
        <v>426</v>
      </c>
      <c r="C35" s="15" t="s">
        <v>464</v>
      </c>
      <c r="D35" s="15"/>
      <c r="E35" s="12" t="s">
        <v>457</v>
      </c>
      <c r="F35" s="16">
        <v>50</v>
      </c>
      <c r="G35" s="16">
        <v>50</v>
      </c>
      <c r="H35" s="16"/>
      <c r="I35" s="16"/>
      <c r="J35" s="16">
        <v>50</v>
      </c>
      <c r="K35" s="16"/>
      <c r="L35" s="16"/>
      <c r="M35" s="16">
        <v>2500</v>
      </c>
      <c r="N35" s="16"/>
      <c r="O35" s="16">
        <v>2500</v>
      </c>
      <c r="P35" s="17"/>
    </row>
    <row r="36" ht="18" customHeight="1" spans="1:16">
      <c r="A36" s="14"/>
      <c r="B36" s="12"/>
      <c r="C36" s="15" t="s">
        <v>467</v>
      </c>
      <c r="D36" s="15"/>
      <c r="E36" s="12"/>
      <c r="F36" s="15"/>
      <c r="G36" s="15"/>
      <c r="H36" s="15"/>
      <c r="I36" s="15"/>
      <c r="J36" s="15"/>
      <c r="K36" s="15"/>
      <c r="L36" s="15"/>
      <c r="M36" s="16">
        <v>47459.64</v>
      </c>
      <c r="N36" s="16">
        <v>2612.96</v>
      </c>
      <c r="O36" s="16">
        <v>43941.97</v>
      </c>
      <c r="P36" s="17">
        <v>82.93</v>
      </c>
    </row>
    <row r="37" ht="25.5" customHeight="1" spans="1:16">
      <c r="A37" s="11">
        <v>29</v>
      </c>
      <c r="B37" s="12" t="s">
        <v>468</v>
      </c>
      <c r="C37" s="15" t="s">
        <v>469</v>
      </c>
      <c r="D37" s="15"/>
      <c r="E37" s="12" t="s">
        <v>403</v>
      </c>
      <c r="F37" s="16">
        <v>7</v>
      </c>
      <c r="G37" s="16">
        <v>401.58</v>
      </c>
      <c r="H37" s="16"/>
      <c r="I37" s="16">
        <v>113.76</v>
      </c>
      <c r="J37" s="16">
        <v>247.7</v>
      </c>
      <c r="K37" s="16">
        <v>4.16</v>
      </c>
      <c r="L37" s="16"/>
      <c r="M37" s="16">
        <v>2811.06</v>
      </c>
      <c r="N37" s="16">
        <v>796.32</v>
      </c>
      <c r="O37" s="16">
        <v>1733.9</v>
      </c>
      <c r="P37" s="17">
        <v>29.12</v>
      </c>
    </row>
    <row r="38" ht="25.5" customHeight="1" spans="1:16">
      <c r="A38" s="11">
        <v>30</v>
      </c>
      <c r="B38" s="12" t="s">
        <v>408</v>
      </c>
      <c r="C38" s="15" t="s">
        <v>470</v>
      </c>
      <c r="D38" s="15"/>
      <c r="E38" s="12" t="s">
        <v>403</v>
      </c>
      <c r="F38" s="16">
        <v>8.5</v>
      </c>
      <c r="G38" s="16">
        <v>310.47</v>
      </c>
      <c r="H38" s="16"/>
      <c r="I38" s="16">
        <v>107.42</v>
      </c>
      <c r="J38" s="16">
        <v>166.24</v>
      </c>
      <c r="K38" s="16">
        <v>3.12</v>
      </c>
      <c r="L38" s="16"/>
      <c r="M38" s="16">
        <v>2639</v>
      </c>
      <c r="N38" s="16">
        <v>913.07</v>
      </c>
      <c r="O38" s="16">
        <v>1413.04</v>
      </c>
      <c r="P38" s="17">
        <v>26.52</v>
      </c>
    </row>
    <row r="39" spans="1:16">
      <c r="A39" s="11">
        <v>31</v>
      </c>
      <c r="B39" s="12" t="s">
        <v>471</v>
      </c>
      <c r="C39" s="15" t="s">
        <v>140</v>
      </c>
      <c r="D39" s="15"/>
      <c r="E39" s="12" t="s">
        <v>439</v>
      </c>
      <c r="F39" s="16">
        <v>1</v>
      </c>
      <c r="G39" s="16">
        <v>253.32</v>
      </c>
      <c r="H39" s="16"/>
      <c r="I39" s="16">
        <v>54.58</v>
      </c>
      <c r="J39" s="16">
        <v>182.14</v>
      </c>
      <c r="K39" s="16"/>
      <c r="L39" s="16"/>
      <c r="M39" s="16">
        <v>253.32</v>
      </c>
      <c r="N39" s="16">
        <v>54.58</v>
      </c>
      <c r="O39" s="16">
        <v>182.14</v>
      </c>
      <c r="P39" s="17"/>
    </row>
    <row r="40" ht="25.5" customHeight="1" spans="1:16">
      <c r="A40" s="11">
        <v>32</v>
      </c>
      <c r="B40" s="12" t="s">
        <v>423</v>
      </c>
      <c r="C40" s="15" t="s">
        <v>472</v>
      </c>
      <c r="D40" s="15"/>
      <c r="E40" s="12" t="s">
        <v>109</v>
      </c>
      <c r="F40" s="16">
        <v>1</v>
      </c>
      <c r="G40" s="16">
        <v>65.79</v>
      </c>
      <c r="H40" s="16"/>
      <c r="I40" s="16">
        <v>12.38</v>
      </c>
      <c r="J40" s="16">
        <v>49.02</v>
      </c>
      <c r="K40" s="16">
        <v>0.47</v>
      </c>
      <c r="L40" s="16"/>
      <c r="M40" s="16">
        <v>65.79</v>
      </c>
      <c r="N40" s="16">
        <v>12.38</v>
      </c>
      <c r="O40" s="16">
        <v>49.02</v>
      </c>
      <c r="P40" s="17">
        <v>0.47</v>
      </c>
    </row>
    <row r="41" ht="25.5" customHeight="1" spans="1:16">
      <c r="A41" s="11">
        <v>33</v>
      </c>
      <c r="B41" s="12" t="s">
        <v>423</v>
      </c>
      <c r="C41" s="15" t="s">
        <v>473</v>
      </c>
      <c r="D41" s="15"/>
      <c r="E41" s="12" t="s">
        <v>109</v>
      </c>
      <c r="F41" s="16">
        <v>1</v>
      </c>
      <c r="G41" s="16">
        <v>45.69</v>
      </c>
      <c r="H41" s="16"/>
      <c r="I41" s="16">
        <v>12.38</v>
      </c>
      <c r="J41" s="16">
        <v>28.92</v>
      </c>
      <c r="K41" s="16">
        <v>0.47</v>
      </c>
      <c r="L41" s="16"/>
      <c r="M41" s="16">
        <v>45.69</v>
      </c>
      <c r="N41" s="16">
        <v>12.38</v>
      </c>
      <c r="O41" s="16">
        <v>28.92</v>
      </c>
      <c r="P41" s="17">
        <v>0.47</v>
      </c>
    </row>
    <row r="42" ht="25.5" customHeight="1" spans="1:16">
      <c r="A42" s="11">
        <v>34</v>
      </c>
      <c r="B42" s="12" t="s">
        <v>423</v>
      </c>
      <c r="C42" s="15" t="s">
        <v>474</v>
      </c>
      <c r="D42" s="15"/>
      <c r="E42" s="12" t="s">
        <v>109</v>
      </c>
      <c r="F42" s="16">
        <v>1</v>
      </c>
      <c r="G42" s="16">
        <v>122.81</v>
      </c>
      <c r="H42" s="16"/>
      <c r="I42" s="16">
        <v>12.38</v>
      </c>
      <c r="J42" s="16">
        <v>106.04</v>
      </c>
      <c r="K42" s="16">
        <v>0.47</v>
      </c>
      <c r="L42" s="16"/>
      <c r="M42" s="16">
        <v>122.81</v>
      </c>
      <c r="N42" s="16">
        <v>12.38</v>
      </c>
      <c r="O42" s="16">
        <v>106.04</v>
      </c>
      <c r="P42" s="17">
        <v>0.47</v>
      </c>
    </row>
    <row r="43" ht="25.5" customHeight="1" spans="1:16">
      <c r="A43" s="11">
        <v>35</v>
      </c>
      <c r="B43" s="12" t="s">
        <v>423</v>
      </c>
      <c r="C43" s="15" t="s">
        <v>475</v>
      </c>
      <c r="D43" s="15"/>
      <c r="E43" s="12" t="s">
        <v>109</v>
      </c>
      <c r="F43" s="16">
        <v>2</v>
      </c>
      <c r="G43" s="16">
        <v>107.06</v>
      </c>
      <c r="H43" s="16"/>
      <c r="I43" s="16">
        <v>12.38</v>
      </c>
      <c r="J43" s="16">
        <v>90.29</v>
      </c>
      <c r="K43" s="16">
        <v>0.47</v>
      </c>
      <c r="L43" s="16"/>
      <c r="M43" s="16">
        <v>214.12</v>
      </c>
      <c r="N43" s="16">
        <v>24.76</v>
      </c>
      <c r="O43" s="16">
        <v>180.58</v>
      </c>
      <c r="P43" s="17">
        <v>0.94</v>
      </c>
    </row>
    <row r="44" ht="25.5" customHeight="1" spans="1:16">
      <c r="A44" s="11">
        <v>36</v>
      </c>
      <c r="B44" s="12" t="s">
        <v>429</v>
      </c>
      <c r="C44" s="15" t="s">
        <v>430</v>
      </c>
      <c r="D44" s="15"/>
      <c r="E44" s="12" t="s">
        <v>109</v>
      </c>
      <c r="F44" s="16">
        <v>21</v>
      </c>
      <c r="G44" s="16">
        <v>23.75</v>
      </c>
      <c r="H44" s="16"/>
      <c r="I44" s="16">
        <v>15.26</v>
      </c>
      <c r="J44" s="16">
        <v>3.85</v>
      </c>
      <c r="K44" s="16"/>
      <c r="L44" s="16"/>
      <c r="M44" s="16">
        <v>498.75</v>
      </c>
      <c r="N44" s="16">
        <v>320.46</v>
      </c>
      <c r="O44" s="16">
        <v>80.85</v>
      </c>
      <c r="P44" s="17"/>
    </row>
    <row r="45" spans="1:16">
      <c r="A45" s="11">
        <v>37</v>
      </c>
      <c r="B45" s="12" t="s">
        <v>426</v>
      </c>
      <c r="C45" s="15" t="s">
        <v>431</v>
      </c>
      <c r="D45" s="15"/>
      <c r="E45" s="12" t="s">
        <v>432</v>
      </c>
      <c r="F45" s="16">
        <v>21</v>
      </c>
      <c r="G45" s="16">
        <v>15</v>
      </c>
      <c r="H45" s="16"/>
      <c r="I45" s="16"/>
      <c r="J45" s="16">
        <v>15</v>
      </c>
      <c r="K45" s="16"/>
      <c r="L45" s="16"/>
      <c r="M45" s="16">
        <v>315</v>
      </c>
      <c r="N45" s="16"/>
      <c r="O45" s="16">
        <v>315</v>
      </c>
      <c r="P45" s="17"/>
    </row>
    <row r="46" spans="1:16">
      <c r="A46" s="11">
        <v>38</v>
      </c>
      <c r="B46" s="12" t="s">
        <v>433</v>
      </c>
      <c r="C46" s="15" t="s">
        <v>434</v>
      </c>
      <c r="D46" s="15"/>
      <c r="E46" s="12" t="s">
        <v>435</v>
      </c>
      <c r="F46" s="16">
        <v>4.2</v>
      </c>
      <c r="G46" s="16">
        <v>69.28</v>
      </c>
      <c r="H46" s="16"/>
      <c r="I46" s="16">
        <v>14.4</v>
      </c>
      <c r="J46" s="16">
        <v>50.5</v>
      </c>
      <c r="K46" s="16"/>
      <c r="L46" s="16"/>
      <c r="M46" s="16">
        <v>290.98</v>
      </c>
      <c r="N46" s="16">
        <v>60.48</v>
      </c>
      <c r="O46" s="16">
        <v>212.1</v>
      </c>
      <c r="P46" s="17"/>
    </row>
    <row r="47" ht="25.5" customHeight="1" spans="1:16">
      <c r="A47" s="11">
        <v>39</v>
      </c>
      <c r="B47" s="12" t="s">
        <v>426</v>
      </c>
      <c r="C47" s="15" t="s">
        <v>476</v>
      </c>
      <c r="D47" s="15"/>
      <c r="E47" s="12" t="s">
        <v>477</v>
      </c>
      <c r="F47" s="16">
        <v>51.666667</v>
      </c>
      <c r="G47" s="16">
        <v>10</v>
      </c>
      <c r="H47" s="16"/>
      <c r="I47" s="16"/>
      <c r="J47" s="16">
        <v>10</v>
      </c>
      <c r="K47" s="16"/>
      <c r="L47" s="16"/>
      <c r="M47" s="16">
        <v>516.67</v>
      </c>
      <c r="N47" s="16"/>
      <c r="O47" s="16">
        <v>516.67</v>
      </c>
      <c r="P47" s="17"/>
    </row>
    <row r="48" ht="25.5" customHeight="1" spans="1:16">
      <c r="A48" s="11">
        <v>40</v>
      </c>
      <c r="B48" s="12" t="s">
        <v>423</v>
      </c>
      <c r="C48" s="15" t="s">
        <v>478</v>
      </c>
      <c r="D48" s="15"/>
      <c r="E48" s="12" t="s">
        <v>109</v>
      </c>
      <c r="F48" s="16">
        <v>5</v>
      </c>
      <c r="G48" s="16">
        <v>295.06</v>
      </c>
      <c r="H48" s="16"/>
      <c r="I48" s="16">
        <v>12.38</v>
      </c>
      <c r="J48" s="16">
        <v>278.29</v>
      </c>
      <c r="K48" s="16">
        <v>0.47</v>
      </c>
      <c r="L48" s="16"/>
      <c r="M48" s="16">
        <v>1475.3</v>
      </c>
      <c r="N48" s="16">
        <v>61.9</v>
      </c>
      <c r="O48" s="16">
        <v>1391.45</v>
      </c>
      <c r="P48" s="17">
        <v>2.35</v>
      </c>
    </row>
    <row r="49" spans="1:16">
      <c r="A49" s="11">
        <v>41</v>
      </c>
      <c r="B49" s="12" t="s">
        <v>426</v>
      </c>
      <c r="C49" s="15" t="s">
        <v>479</v>
      </c>
      <c r="D49" s="15"/>
      <c r="E49" s="12" t="s">
        <v>54</v>
      </c>
      <c r="F49" s="16">
        <v>5</v>
      </c>
      <c r="G49" s="16">
        <v>3500</v>
      </c>
      <c r="H49" s="16"/>
      <c r="I49" s="16"/>
      <c r="J49" s="16">
        <v>3500</v>
      </c>
      <c r="K49" s="16"/>
      <c r="L49" s="16"/>
      <c r="M49" s="16">
        <v>17500</v>
      </c>
      <c r="N49" s="16"/>
      <c r="O49" s="16">
        <v>17500</v>
      </c>
      <c r="P49" s="17"/>
    </row>
    <row r="50" ht="25.5" customHeight="1" spans="1:16">
      <c r="A50" s="11">
        <v>42</v>
      </c>
      <c r="B50" s="12" t="s">
        <v>480</v>
      </c>
      <c r="C50" s="15" t="s">
        <v>481</v>
      </c>
      <c r="D50" s="15"/>
      <c r="E50" s="12" t="s">
        <v>94</v>
      </c>
      <c r="F50" s="16">
        <v>1</v>
      </c>
      <c r="G50" s="16">
        <v>493.86</v>
      </c>
      <c r="H50" s="16"/>
      <c r="I50" s="16">
        <v>31.25</v>
      </c>
      <c r="J50" s="16">
        <v>452.14</v>
      </c>
      <c r="K50" s="16">
        <v>0.73</v>
      </c>
      <c r="L50" s="16"/>
      <c r="M50" s="16">
        <v>493.86</v>
      </c>
      <c r="N50" s="16">
        <v>31.25</v>
      </c>
      <c r="O50" s="16">
        <v>452.14</v>
      </c>
      <c r="P50" s="17">
        <v>0.73</v>
      </c>
    </row>
    <row r="51" ht="25.5" customHeight="1" spans="1:16">
      <c r="A51" s="11">
        <v>43</v>
      </c>
      <c r="B51" s="12" t="s">
        <v>495</v>
      </c>
      <c r="C51" s="15" t="s">
        <v>496</v>
      </c>
      <c r="D51" s="15"/>
      <c r="E51" s="12" t="s">
        <v>435</v>
      </c>
      <c r="F51" s="16">
        <v>0.2</v>
      </c>
      <c r="G51" s="16">
        <v>140.04</v>
      </c>
      <c r="H51" s="16"/>
      <c r="I51" s="16">
        <v>17.71</v>
      </c>
      <c r="J51" s="16">
        <v>116.94</v>
      </c>
      <c r="K51" s="16"/>
      <c r="L51" s="16"/>
      <c r="M51" s="16">
        <v>28.01</v>
      </c>
      <c r="N51" s="16">
        <v>3.54</v>
      </c>
      <c r="O51" s="16">
        <v>23.39</v>
      </c>
      <c r="P51" s="17"/>
    </row>
    <row r="52" ht="25.5" customHeight="1" spans="1:16">
      <c r="A52" s="11">
        <v>44</v>
      </c>
      <c r="B52" s="12" t="s">
        <v>482</v>
      </c>
      <c r="C52" s="15" t="s">
        <v>483</v>
      </c>
      <c r="D52" s="15"/>
      <c r="E52" s="12" t="s">
        <v>109</v>
      </c>
      <c r="F52" s="16">
        <v>1</v>
      </c>
      <c r="G52" s="16">
        <v>243.6</v>
      </c>
      <c r="H52" s="16"/>
      <c r="I52" s="16">
        <v>28.66</v>
      </c>
      <c r="J52" s="16">
        <v>205</v>
      </c>
      <c r="K52" s="16">
        <v>0.92</v>
      </c>
      <c r="L52" s="16"/>
      <c r="M52" s="16">
        <v>243.6</v>
      </c>
      <c r="N52" s="16">
        <v>28.66</v>
      </c>
      <c r="O52" s="16">
        <v>205</v>
      </c>
      <c r="P52" s="17">
        <v>0.92</v>
      </c>
    </row>
    <row r="53" spans="1:16">
      <c r="A53" s="11">
        <v>45</v>
      </c>
      <c r="B53" s="12" t="s">
        <v>484</v>
      </c>
      <c r="C53" s="15" t="s">
        <v>485</v>
      </c>
      <c r="D53" s="15"/>
      <c r="E53" s="12" t="s">
        <v>54</v>
      </c>
      <c r="F53" s="16">
        <v>1</v>
      </c>
      <c r="G53" s="16">
        <v>202.05</v>
      </c>
      <c r="H53" s="16"/>
      <c r="I53" s="16">
        <v>46.22</v>
      </c>
      <c r="J53" s="16">
        <v>115.3</v>
      </c>
      <c r="K53" s="16">
        <v>20</v>
      </c>
      <c r="L53" s="16"/>
      <c r="M53" s="16">
        <v>202.05</v>
      </c>
      <c r="N53" s="16">
        <v>46.22</v>
      </c>
      <c r="O53" s="16">
        <v>115.3</v>
      </c>
      <c r="P53" s="17">
        <v>20</v>
      </c>
    </row>
    <row r="54" ht="25.5" customHeight="1" spans="1:16">
      <c r="A54" s="11">
        <v>46</v>
      </c>
      <c r="B54" s="12" t="s">
        <v>423</v>
      </c>
      <c r="C54" s="15" t="s">
        <v>486</v>
      </c>
      <c r="D54" s="15"/>
      <c r="E54" s="12" t="s">
        <v>109</v>
      </c>
      <c r="F54" s="16">
        <v>1</v>
      </c>
      <c r="G54" s="16">
        <v>227.39</v>
      </c>
      <c r="H54" s="16"/>
      <c r="I54" s="16">
        <v>12.38</v>
      </c>
      <c r="J54" s="16">
        <v>210.62</v>
      </c>
      <c r="K54" s="16">
        <v>0.47</v>
      </c>
      <c r="L54" s="16"/>
      <c r="M54" s="16">
        <v>227.39</v>
      </c>
      <c r="N54" s="16">
        <v>12.38</v>
      </c>
      <c r="O54" s="16">
        <v>210.62</v>
      </c>
      <c r="P54" s="17">
        <v>0.47</v>
      </c>
    </row>
    <row r="55" ht="25.5" customHeight="1" spans="1:16">
      <c r="A55" s="11">
        <v>47</v>
      </c>
      <c r="B55" s="12" t="s">
        <v>423</v>
      </c>
      <c r="C55" s="15" t="s">
        <v>487</v>
      </c>
      <c r="D55" s="15"/>
      <c r="E55" s="12" t="s">
        <v>109</v>
      </c>
      <c r="F55" s="16">
        <v>1</v>
      </c>
      <c r="G55" s="16">
        <v>94.11</v>
      </c>
      <c r="H55" s="16"/>
      <c r="I55" s="16">
        <v>12.38</v>
      </c>
      <c r="J55" s="16">
        <v>77.34</v>
      </c>
      <c r="K55" s="16">
        <v>0.47</v>
      </c>
      <c r="L55" s="16"/>
      <c r="M55" s="16">
        <v>94.11</v>
      </c>
      <c r="N55" s="16">
        <v>12.38</v>
      </c>
      <c r="O55" s="16">
        <v>77.34</v>
      </c>
      <c r="P55" s="17">
        <v>0.47</v>
      </c>
    </row>
    <row r="56" ht="48" customHeight="1" spans="1:16">
      <c r="A56" s="11">
        <v>48</v>
      </c>
      <c r="B56" s="12" t="s">
        <v>488</v>
      </c>
      <c r="C56" s="15" t="s">
        <v>489</v>
      </c>
      <c r="D56" s="15"/>
      <c r="E56" s="12" t="s">
        <v>490</v>
      </c>
      <c r="F56" s="16">
        <v>1</v>
      </c>
      <c r="G56" s="16">
        <v>900.6</v>
      </c>
      <c r="H56" s="16"/>
      <c r="I56" s="16">
        <v>87.7</v>
      </c>
      <c r="J56" s="16">
        <v>786.22</v>
      </c>
      <c r="K56" s="16"/>
      <c r="L56" s="16"/>
      <c r="M56" s="16">
        <v>900.6</v>
      </c>
      <c r="N56" s="16">
        <v>87.7</v>
      </c>
      <c r="O56" s="16">
        <v>786.22</v>
      </c>
      <c r="P56" s="17"/>
    </row>
    <row r="57" spans="1:16">
      <c r="A57" s="11">
        <v>49</v>
      </c>
      <c r="B57" s="12" t="s">
        <v>426</v>
      </c>
      <c r="C57" s="15" t="s">
        <v>497</v>
      </c>
      <c r="D57" s="15"/>
      <c r="E57" s="12" t="s">
        <v>4</v>
      </c>
      <c r="F57" s="16">
        <v>1</v>
      </c>
      <c r="G57" s="16">
        <v>3000</v>
      </c>
      <c r="H57" s="16"/>
      <c r="I57" s="16"/>
      <c r="J57" s="16">
        <v>3000</v>
      </c>
      <c r="K57" s="16"/>
      <c r="L57" s="16"/>
      <c r="M57" s="16">
        <v>3000</v>
      </c>
      <c r="N57" s="16"/>
      <c r="O57" s="16">
        <v>3000</v>
      </c>
      <c r="P57" s="17"/>
    </row>
    <row r="58" spans="1:16">
      <c r="A58" s="11">
        <v>50</v>
      </c>
      <c r="B58" s="12" t="s">
        <v>426</v>
      </c>
      <c r="C58" s="15" t="s">
        <v>498</v>
      </c>
      <c r="D58" s="15"/>
      <c r="E58" s="12" t="s">
        <v>4</v>
      </c>
      <c r="F58" s="16">
        <v>1</v>
      </c>
      <c r="G58" s="16">
        <v>3000</v>
      </c>
      <c r="H58" s="16"/>
      <c r="I58" s="16"/>
      <c r="J58" s="16">
        <v>3000</v>
      </c>
      <c r="K58" s="16"/>
      <c r="L58" s="16"/>
      <c r="M58" s="16">
        <v>3000</v>
      </c>
      <c r="N58" s="16"/>
      <c r="O58" s="16">
        <v>3000</v>
      </c>
      <c r="P58" s="17"/>
    </row>
    <row r="59" ht="25.5" customHeight="1" spans="1:16">
      <c r="A59" s="11">
        <v>51</v>
      </c>
      <c r="B59" s="12" t="s">
        <v>426</v>
      </c>
      <c r="C59" s="15" t="s">
        <v>499</v>
      </c>
      <c r="D59" s="15"/>
      <c r="E59" s="12" t="s">
        <v>4</v>
      </c>
      <c r="F59" s="16">
        <v>1</v>
      </c>
      <c r="G59" s="16">
        <v>1000</v>
      </c>
      <c r="H59" s="16"/>
      <c r="I59" s="16"/>
      <c r="J59" s="16">
        <v>1000</v>
      </c>
      <c r="K59" s="16"/>
      <c r="L59" s="16"/>
      <c r="M59" s="16">
        <v>1000</v>
      </c>
      <c r="N59" s="16"/>
      <c r="O59" s="16">
        <v>1000</v>
      </c>
      <c r="P59" s="17"/>
    </row>
    <row r="60" ht="25.5" customHeight="1" spans="1:16">
      <c r="A60" s="11">
        <v>52</v>
      </c>
      <c r="B60" s="12" t="s">
        <v>426</v>
      </c>
      <c r="C60" s="15" t="s">
        <v>500</v>
      </c>
      <c r="D60" s="15"/>
      <c r="E60" s="12" t="s">
        <v>4</v>
      </c>
      <c r="F60" s="16">
        <v>1</v>
      </c>
      <c r="G60" s="16">
        <v>2000</v>
      </c>
      <c r="H60" s="16"/>
      <c r="I60" s="16"/>
      <c r="J60" s="16">
        <v>2000</v>
      </c>
      <c r="K60" s="16"/>
      <c r="L60" s="16"/>
      <c r="M60" s="16">
        <v>2000</v>
      </c>
      <c r="N60" s="16"/>
      <c r="O60" s="16">
        <v>2000</v>
      </c>
      <c r="P60" s="17"/>
    </row>
    <row r="61" spans="1:16">
      <c r="A61" s="11">
        <v>53</v>
      </c>
      <c r="B61" s="12" t="s">
        <v>426</v>
      </c>
      <c r="C61" s="15" t="s">
        <v>501</v>
      </c>
      <c r="D61" s="15"/>
      <c r="E61" s="12" t="s">
        <v>4</v>
      </c>
      <c r="F61" s="16">
        <v>9</v>
      </c>
      <c r="G61" s="16">
        <v>1000</v>
      </c>
      <c r="H61" s="16"/>
      <c r="I61" s="16"/>
      <c r="J61" s="16">
        <v>1000</v>
      </c>
      <c r="K61" s="16"/>
      <c r="L61" s="16"/>
      <c r="M61" s="16">
        <v>9000</v>
      </c>
      <c r="N61" s="16"/>
      <c r="O61" s="16">
        <v>9000</v>
      </c>
      <c r="P61" s="17"/>
    </row>
    <row r="62" ht="25.5" customHeight="1" spans="1:16">
      <c r="A62" s="11">
        <v>54</v>
      </c>
      <c r="B62" s="12" t="s">
        <v>502</v>
      </c>
      <c r="C62" s="15" t="s">
        <v>503</v>
      </c>
      <c r="D62" s="15"/>
      <c r="E62" s="12" t="s">
        <v>504</v>
      </c>
      <c r="F62" s="16">
        <v>0.678454</v>
      </c>
      <c r="G62" s="16">
        <v>768.7</v>
      </c>
      <c r="H62" s="16"/>
      <c r="I62" s="16">
        <v>180</v>
      </c>
      <c r="J62" s="16">
        <v>533.94</v>
      </c>
      <c r="K62" s="16"/>
      <c r="L62" s="16"/>
      <c r="M62" s="16">
        <v>521.53</v>
      </c>
      <c r="N62" s="16">
        <v>122.12</v>
      </c>
      <c r="O62" s="16">
        <v>362.25</v>
      </c>
      <c r="P62" s="17"/>
    </row>
    <row r="63" ht="18" customHeight="1" spans="1:16">
      <c r="A63" s="18" t="s">
        <v>505</v>
      </c>
      <c r="B63" s="19"/>
      <c r="C63" s="19"/>
      <c r="D63" s="19"/>
      <c r="E63" s="19"/>
      <c r="F63" s="19"/>
      <c r="G63" s="19"/>
      <c r="H63" s="19"/>
      <c r="I63" s="19"/>
      <c r="J63" s="19"/>
      <c r="K63" s="19"/>
      <c r="L63" s="19"/>
      <c r="M63" s="20">
        <v>124483.82</v>
      </c>
      <c r="N63" s="20">
        <v>12756.89</v>
      </c>
      <c r="O63" s="20">
        <v>100753.78</v>
      </c>
      <c r="P63" s="21">
        <v>5476.77</v>
      </c>
    </row>
    <row r="64" ht="60" customHeight="1" spans="1:16">
      <c r="A64" s="22" t="s">
        <v>506</v>
      </c>
      <c r="B64" s="23"/>
      <c r="C64" s="23"/>
      <c r="D64" s="23"/>
      <c r="E64" s="23"/>
      <c r="F64" s="23"/>
      <c r="G64" s="23"/>
      <c r="H64" s="23"/>
      <c r="I64" s="23"/>
      <c r="J64" s="23"/>
      <c r="K64" s="23"/>
      <c r="L64" s="23"/>
      <c r="M64" s="23"/>
      <c r="N64" s="23"/>
      <c r="O64" s="23"/>
      <c r="P64" s="23"/>
    </row>
  </sheetData>
  <mergeCells count="189">
    <mergeCell ref="A1:C1"/>
    <mergeCell ref="D1:G1"/>
    <mergeCell ref="H1:K1"/>
    <mergeCell ref="L1:P1"/>
    <mergeCell ref="A2:P2"/>
    <mergeCell ref="A3:G3"/>
    <mergeCell ref="H3:P3"/>
    <mergeCell ref="G4:L4"/>
    <mergeCell ref="M4:P4"/>
    <mergeCell ref="I5:L5"/>
    <mergeCell ref="N5:P5"/>
    <mergeCell ref="K6:L6"/>
    <mergeCell ref="C7:D7"/>
    <mergeCell ref="G7:H7"/>
    <mergeCell ref="K7:L7"/>
    <mergeCell ref="C8:D8"/>
    <mergeCell ref="G8:H8"/>
    <mergeCell ref="K8:L8"/>
    <mergeCell ref="C9:D9"/>
    <mergeCell ref="G9:H9"/>
    <mergeCell ref="K9:L9"/>
    <mergeCell ref="C10:D10"/>
    <mergeCell ref="G10:H10"/>
    <mergeCell ref="K10:L10"/>
    <mergeCell ref="C11:D11"/>
    <mergeCell ref="G11:H11"/>
    <mergeCell ref="K11:L11"/>
    <mergeCell ref="C12:D12"/>
    <mergeCell ref="G12:H12"/>
    <mergeCell ref="K12:L12"/>
    <mergeCell ref="C13:D13"/>
    <mergeCell ref="G13:H13"/>
    <mergeCell ref="K13:L13"/>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C23:D23"/>
    <mergeCell ref="G23:H23"/>
    <mergeCell ref="K23:L23"/>
    <mergeCell ref="C24:D24"/>
    <mergeCell ref="G24:H24"/>
    <mergeCell ref="K24:L24"/>
    <mergeCell ref="C25:D25"/>
    <mergeCell ref="G25:H25"/>
    <mergeCell ref="K25:L25"/>
    <mergeCell ref="C26:D26"/>
    <mergeCell ref="G26:H26"/>
    <mergeCell ref="K26:L26"/>
    <mergeCell ref="C27:D27"/>
    <mergeCell ref="G27:H27"/>
    <mergeCell ref="K27:L27"/>
    <mergeCell ref="C28:D28"/>
    <mergeCell ref="G28:H28"/>
    <mergeCell ref="K28:L28"/>
    <mergeCell ref="C29:D29"/>
    <mergeCell ref="G29:H29"/>
    <mergeCell ref="K29:L29"/>
    <mergeCell ref="C30:D30"/>
    <mergeCell ref="G30:H30"/>
    <mergeCell ref="K30:L30"/>
    <mergeCell ref="C31:D31"/>
    <mergeCell ref="G31:H31"/>
    <mergeCell ref="K31:L31"/>
    <mergeCell ref="C32:D32"/>
    <mergeCell ref="G32:H32"/>
    <mergeCell ref="K32:L32"/>
    <mergeCell ref="C33:D33"/>
    <mergeCell ref="G33:H33"/>
    <mergeCell ref="K33:L33"/>
    <mergeCell ref="C34:D34"/>
    <mergeCell ref="G34:H34"/>
    <mergeCell ref="K34:L34"/>
    <mergeCell ref="C35:D35"/>
    <mergeCell ref="G35:H35"/>
    <mergeCell ref="K35:L35"/>
    <mergeCell ref="C36:D36"/>
    <mergeCell ref="G36:H36"/>
    <mergeCell ref="K36:L36"/>
    <mergeCell ref="C37:D37"/>
    <mergeCell ref="G37:H37"/>
    <mergeCell ref="K37:L37"/>
    <mergeCell ref="C38:D38"/>
    <mergeCell ref="G38:H38"/>
    <mergeCell ref="K38:L38"/>
    <mergeCell ref="C39:D39"/>
    <mergeCell ref="G39:H39"/>
    <mergeCell ref="K39:L39"/>
    <mergeCell ref="C40:D40"/>
    <mergeCell ref="G40:H40"/>
    <mergeCell ref="K40:L40"/>
    <mergeCell ref="C41:D41"/>
    <mergeCell ref="G41:H41"/>
    <mergeCell ref="K41:L41"/>
    <mergeCell ref="C42:D42"/>
    <mergeCell ref="G42:H42"/>
    <mergeCell ref="K42:L42"/>
    <mergeCell ref="C43:D43"/>
    <mergeCell ref="G43:H43"/>
    <mergeCell ref="K43:L43"/>
    <mergeCell ref="C44:D44"/>
    <mergeCell ref="G44:H44"/>
    <mergeCell ref="K44:L44"/>
    <mergeCell ref="C45:D45"/>
    <mergeCell ref="G45:H45"/>
    <mergeCell ref="K45:L45"/>
    <mergeCell ref="C46:D46"/>
    <mergeCell ref="G46:H46"/>
    <mergeCell ref="K46:L46"/>
    <mergeCell ref="C47:D47"/>
    <mergeCell ref="G47:H47"/>
    <mergeCell ref="K47:L47"/>
    <mergeCell ref="C48:D48"/>
    <mergeCell ref="G48:H48"/>
    <mergeCell ref="K48:L48"/>
    <mergeCell ref="C49:D49"/>
    <mergeCell ref="G49:H49"/>
    <mergeCell ref="K49:L49"/>
    <mergeCell ref="C50:D50"/>
    <mergeCell ref="G50:H50"/>
    <mergeCell ref="K50:L50"/>
    <mergeCell ref="C51:D51"/>
    <mergeCell ref="G51:H51"/>
    <mergeCell ref="K51:L51"/>
    <mergeCell ref="C52:D52"/>
    <mergeCell ref="G52:H52"/>
    <mergeCell ref="K52:L52"/>
    <mergeCell ref="C53:D53"/>
    <mergeCell ref="G53:H53"/>
    <mergeCell ref="K53:L53"/>
    <mergeCell ref="C54:D54"/>
    <mergeCell ref="G54:H54"/>
    <mergeCell ref="K54:L54"/>
    <mergeCell ref="C55:D55"/>
    <mergeCell ref="G55:H55"/>
    <mergeCell ref="K55:L55"/>
    <mergeCell ref="C56:D56"/>
    <mergeCell ref="G56:H56"/>
    <mergeCell ref="K56:L56"/>
    <mergeCell ref="C57:D57"/>
    <mergeCell ref="G57:H57"/>
    <mergeCell ref="K57:L57"/>
    <mergeCell ref="C58:D58"/>
    <mergeCell ref="G58:H58"/>
    <mergeCell ref="K58:L58"/>
    <mergeCell ref="C59:D59"/>
    <mergeCell ref="G59:H59"/>
    <mergeCell ref="K59:L59"/>
    <mergeCell ref="C60:D60"/>
    <mergeCell ref="G60:H60"/>
    <mergeCell ref="K60:L60"/>
    <mergeCell ref="C61:D61"/>
    <mergeCell ref="G61:H61"/>
    <mergeCell ref="K61:L61"/>
    <mergeCell ref="C62:D62"/>
    <mergeCell ref="G62:H62"/>
    <mergeCell ref="K62:L62"/>
    <mergeCell ref="A63:L63"/>
    <mergeCell ref="A64:P64"/>
    <mergeCell ref="A4:A6"/>
    <mergeCell ref="B4:B6"/>
    <mergeCell ref="E4:E6"/>
    <mergeCell ref="F4:F6"/>
    <mergeCell ref="M5:M6"/>
    <mergeCell ref="C4:D6"/>
    <mergeCell ref="G5:H6"/>
  </mergeCells>
  <printOptions horizontalCentered="1"/>
  <pageMargins left="0.200694444444444" right="0.200694444444444" top="0.196527777777778" bottom="0.275" header="0.511805555555556" footer="0"/>
  <pageSetup paperSize="9" orientation="landscape" blackAndWhite="1"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7</vt:i4>
      </vt:variant>
    </vt:vector>
  </HeadingPairs>
  <TitlesOfParts>
    <vt:vector size="7" baseType="lpstr">
      <vt:lpstr>汇总单</vt:lpstr>
      <vt:lpstr>阳光泵房及基础</vt:lpstr>
      <vt:lpstr>设备</vt:lpstr>
      <vt:lpstr>单位工程概算费用【交警大队】</vt:lpstr>
      <vt:lpstr>建筑工程概算表【交警大队】</vt:lpstr>
      <vt:lpstr>单位工程概算费用【住建局】</vt:lpstr>
      <vt:lpstr>建筑工程概算表【住建局】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夏凡</cp:lastModifiedBy>
  <dcterms:created xsi:type="dcterms:W3CDTF">2023-05-12T11:15:00Z</dcterms:created>
  <dcterms:modified xsi:type="dcterms:W3CDTF">2026-02-28T02:51:38Z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E55AD81C50BC41E2A518951E93449083_12</vt:lpwstr>
  </property>
  <property fmtid="{D5CDD505-2E9C-101B-9397-08002B2CF9AE}" pid="4" name="CalculationRule">
    <vt:i4>0</vt:i4>
  </property>
</Properties>
</file>